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s\REDDPlu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0" i="1"/>
</calcChain>
</file>

<file path=xl/sharedStrings.xml><?xml version="1.0" encoding="utf-8"?>
<sst xmlns="http://schemas.openxmlformats.org/spreadsheetml/2006/main" count="671" uniqueCount="292">
  <si>
    <t>State</t>
  </si>
  <si>
    <t>CSOs</t>
  </si>
  <si>
    <t>Elnour</t>
  </si>
  <si>
    <t>Blue Nile</t>
  </si>
  <si>
    <t>Higlig trees are not cut</t>
  </si>
  <si>
    <t>Tola</t>
  </si>
  <si>
    <t>Talih, Sidir, Higlig</t>
  </si>
  <si>
    <t>AlGorri</t>
  </si>
  <si>
    <t>Saw Lail</t>
  </si>
  <si>
    <t>Moofa</t>
  </si>
  <si>
    <t>Community Forest</t>
  </si>
  <si>
    <t>Talih, Sidir, Higlig, Sunut</t>
  </si>
  <si>
    <t>Increasing rains Gases absorption</t>
  </si>
  <si>
    <t>Eldisa</t>
  </si>
  <si>
    <t>Sagadi</t>
  </si>
  <si>
    <t>Um Hiraiza</t>
  </si>
  <si>
    <t>Barankwa</t>
  </si>
  <si>
    <t>Wad Dooda</t>
  </si>
  <si>
    <t>Alhisainiya</t>
  </si>
  <si>
    <t>Almigrih</t>
  </si>
  <si>
    <t>Khor Ammuna</t>
  </si>
  <si>
    <t>Jebel Maraf’a</t>
  </si>
  <si>
    <t>Tululu</t>
  </si>
  <si>
    <t>Zalengi</t>
  </si>
  <si>
    <t>Risks</t>
  </si>
  <si>
    <t>Loss of cultivated areas, rangeland and honey</t>
  </si>
  <si>
    <t xml:space="preserve">Community committee,  conflict transformation, planting trees in the forest </t>
  </si>
  <si>
    <t>Elgallabi</t>
  </si>
  <si>
    <t>Um Sagi’a</t>
  </si>
  <si>
    <t>Tulus</t>
  </si>
  <si>
    <t>Sharg Kaga</t>
  </si>
  <si>
    <t>None</t>
  </si>
  <si>
    <t>Rahad Eltirour</t>
  </si>
  <si>
    <t>Kundowa</t>
  </si>
  <si>
    <t>Tonu</t>
  </si>
  <si>
    <t>Kassala</t>
  </si>
  <si>
    <t>Matataib</t>
  </si>
  <si>
    <t>Improving the micro climate</t>
  </si>
  <si>
    <t>Nawa</t>
  </si>
  <si>
    <t>Elshalkha</t>
  </si>
  <si>
    <t>Potential loss of households income and range land</t>
  </si>
  <si>
    <t>Forest protection</t>
  </si>
  <si>
    <t>El Shihaita (Dandur)</t>
  </si>
  <si>
    <t>Sabreen</t>
  </si>
  <si>
    <t>Kigagru</t>
  </si>
  <si>
    <t>El Bitroal (Higlig)</t>
  </si>
  <si>
    <t>Assist in reservation and protection through a committee</t>
  </si>
  <si>
    <t>Red Sea</t>
  </si>
  <si>
    <t>Arbaat</t>
  </si>
  <si>
    <t>Hoasheeri (Mangroves forest)</t>
  </si>
  <si>
    <t>A Local committee co manages crop plantations inside the forest and clearance of Mesquite trees</t>
  </si>
  <si>
    <t>North state</t>
  </si>
  <si>
    <t>Kudrukka</t>
  </si>
  <si>
    <t>Abu Sibaa’</t>
  </si>
  <si>
    <t>River Nile</t>
  </si>
  <si>
    <t xml:space="preserve">Halagi </t>
  </si>
  <si>
    <t xml:space="preserve">Eerat </t>
  </si>
  <si>
    <t>Um Roos</t>
  </si>
  <si>
    <t>Shade</t>
  </si>
  <si>
    <t>Communities might lose access to forest benefits (fuelwood, crop planting, fruits)</t>
  </si>
  <si>
    <t xml:space="preserve">Protection and regulation of grazing
Protection and regulation of cropping </t>
  </si>
  <si>
    <t>White Nile</t>
  </si>
  <si>
    <t>Beer Elkitir</t>
  </si>
  <si>
    <t>Abu Ghinaim</t>
  </si>
  <si>
    <t>Hizam Ghiriga</t>
  </si>
  <si>
    <t>Participation in forest extension and forestry activities</t>
  </si>
  <si>
    <t xml:space="preserve">Protection and reporting trespassing </t>
  </si>
  <si>
    <t>El Kab</t>
  </si>
  <si>
    <t>Kardagaili</t>
  </si>
  <si>
    <t>Bankaiw</t>
  </si>
  <si>
    <t>Khartoum</t>
  </si>
  <si>
    <t>Elbalalab</t>
  </si>
  <si>
    <t>Elkammounab</t>
  </si>
  <si>
    <t>Sayal Elfaki Saad</t>
  </si>
  <si>
    <t>Water harvesting and collection of seeds</t>
  </si>
  <si>
    <t>Reduction in rangelands and cultivated areas</t>
  </si>
  <si>
    <t>The People Committee that coordinates with the FNC</t>
  </si>
  <si>
    <t>Hashab, Kitir, Talih</t>
  </si>
  <si>
    <t>Kitir, Talih</t>
  </si>
  <si>
    <t>Hashab, Kitir, Talih, Higlig</t>
  </si>
  <si>
    <t>Kitir, Talih, Hashab</t>
  </si>
  <si>
    <t>Kitir, Talih, Sunut</t>
  </si>
  <si>
    <t>Talih, Sunut</t>
  </si>
  <si>
    <t>Abu Rawag</t>
  </si>
  <si>
    <t>Kitir, Talih, Hashab, Sidir, Higlig</t>
  </si>
  <si>
    <t>Protection</t>
  </si>
  <si>
    <t>Fodder, fruits, wood, gums</t>
  </si>
  <si>
    <t>Wood, gums, wildlife</t>
  </si>
  <si>
    <t>Fodder, fruits, wood, gums, wildlife</t>
  </si>
  <si>
    <t>Improving micoclimate, protection from desertification, increasing productivity</t>
  </si>
  <si>
    <t>Conflicts between the farmers and the pastoralists, conflicts between the villager and the FNC</t>
  </si>
  <si>
    <t>Wlidlife poses potential danger to life</t>
  </si>
  <si>
    <t xml:space="preserve">Improving micro climate, increasing productivity, </t>
  </si>
  <si>
    <t>Fodder, fruits, wood, gums, building poles</t>
  </si>
  <si>
    <t>Increasng rains, aesthetic value</t>
  </si>
  <si>
    <t>Shade, protection from winds, recreation</t>
  </si>
  <si>
    <t>Shade, increasing rains, job opportunities</t>
  </si>
  <si>
    <t>Improving micro climate, shade, protection from winds, recreation</t>
  </si>
  <si>
    <t>Golo</t>
  </si>
  <si>
    <t>Protection from sand encroachment</t>
  </si>
  <si>
    <t>Fashar</t>
  </si>
  <si>
    <t>Um Kaddada Shelterbelt</t>
  </si>
  <si>
    <t>Forest conservation and protection</t>
  </si>
  <si>
    <t>Opening firelines</t>
  </si>
  <si>
    <t>Reserved  Forest</t>
  </si>
  <si>
    <t>Sinnar</t>
  </si>
  <si>
    <t>El Gadarif</t>
  </si>
  <si>
    <t>Cantral Darfur</t>
  </si>
  <si>
    <t>State_ID</t>
  </si>
  <si>
    <t>Eastern Darfur</t>
  </si>
  <si>
    <t>Western Darfur</t>
  </si>
  <si>
    <t>Southern Darfur</t>
  </si>
  <si>
    <t>Northern Kordufan</t>
  </si>
  <si>
    <t>Southern Kordufan</t>
  </si>
  <si>
    <t>Western Kordufan</t>
  </si>
  <si>
    <t>El Gezira</t>
  </si>
  <si>
    <t>Northern Darfur</t>
  </si>
  <si>
    <t>Rawashda_Wad Kabu</t>
  </si>
  <si>
    <t>Fodder_fuelwood_fruits_water_crops cultivation</t>
  </si>
  <si>
    <t>Shade_increasing soil fertility_ Aesthetic value_ecological balance_stimulating rains_desertification control</t>
  </si>
  <si>
    <t>Loss of land for crop production (Tongia) and range_loss of biomass_forced migration_Loss of land for crop production</t>
  </si>
  <si>
    <t>Protecting the forest from trespassing and trees cutting_conflict transformation_rational water use</t>
  </si>
  <si>
    <t>Shade_increasing soil fertility-Aesthetic value_ecological balance-stimulating rains-desertification control</t>
  </si>
  <si>
    <t xml:space="preserve">Protection_  
Informing on trespassing _participation in tree planting </t>
  </si>
  <si>
    <t>Fodder_fruits_crops cultivation_medicine_gums</t>
  </si>
  <si>
    <t>Shade_increase in incomes_Improving production and productivity</t>
  </si>
  <si>
    <t>Fodder_fuelwood_fruits_crop cultivation_building materials</t>
  </si>
  <si>
    <t>Difficulties in livelihoods as the forest is the primary source of incomes_conflicts over resources might erupt_increases in the price of forest products</t>
  </si>
  <si>
    <t>Fodder_fuelwood_drinking water_crop cultivation</t>
  </si>
  <si>
    <t>Soil conservation_wind breaks_Livestock shelter_medicine_recreation_improving households income</t>
  </si>
  <si>
    <t>Loss of rangeland and cultivation area_loss of income</t>
  </si>
  <si>
    <t xml:space="preserve">Through a community committee_capacities of the community have been developed through the training  </t>
  </si>
  <si>
    <t>Fodder_fuelwood_fruits_planting vegetables_building poles_Gum Arabic</t>
  </si>
  <si>
    <t>Difficulties in accessing firewood and grazing_reduction in agricultural production</t>
  </si>
  <si>
    <t>Fodder_fuelwood_fruits_building materials_honey</t>
  </si>
  <si>
    <t>Shade_windbreaks_Gum Arabic_increasing rains_improving micro climate</t>
  </si>
  <si>
    <t>Fodder_fuelwood_fruits_water_honey_building poles_medicine_
charcoal_gums (Gum Arabic and Olibanum)</t>
  </si>
  <si>
    <t>Improving the microclimate_ _aesthetic value_increasing the rains_wind breaks_reduction of run off_shade</t>
  </si>
  <si>
    <t>Loss of livelihoods_difficulty in getting fuelwood and building poles_
Potential loss of firewood and charcoal production</t>
  </si>
  <si>
    <t>Protection of the forest_conflict transformation_regulating access to drinking water inside the forest_awareness raising_fires control_organising the tapping of the Olibanum trees</t>
  </si>
  <si>
    <t>Fodder_gums_fruits_honey_medicines_fuel wood</t>
  </si>
  <si>
    <t xml:space="preserve">Soil protection from erosion and sand encroachment_increasing soil fertility through siltation_
Protection of the village_
Protection of the Sea shores and the coral </t>
  </si>
  <si>
    <t>Forest protection_assist in forest reservation</t>
  </si>
  <si>
    <t>Soil protection from erosion and sand encroachment_increasing soil fertility through siltation_
Protection of the village_
Protection of the Sea shores and the coral reefs_niche for birds_carbon absorption</t>
  </si>
  <si>
    <t>Forest protection and broadcasting of trees and shrubs seeds_raising the awareness of the local communities_assisting the FNC in collecting the seeds of the Arak  
Forest protection and raising the awareness of the local communities</t>
  </si>
  <si>
    <t>Fuelwood_crop cultivation (Tongia)</t>
  </si>
  <si>
    <t>Ecological balance_mitigation of climate change impacts</t>
  </si>
  <si>
    <t>Forest protection_
Tree planting</t>
  </si>
  <si>
    <t>Fodder_fuelwood_Crop cultivation (tongia)_honey_
charcoal production_Dom leaves and fruits
Fodder_fuelwood_Crop cultivation (tongia)_honey_
charcoal production_Dom leaves and fruits</t>
  </si>
  <si>
    <t>Fodder_Fruits_fuelwood_Gum Arabic_crop cultivation_drinking water</t>
  </si>
  <si>
    <t>Shade_increasing humus</t>
  </si>
  <si>
    <t>Migration to the cities and loss of livestock_reduction of drinking water for humans and livestock</t>
  </si>
  <si>
    <t>Fodder_fuel wood (Tartoos)_fruits collection (Garad)_medicine_vegetables (Tongia)_</t>
  </si>
  <si>
    <t>Improving the microclimate_job opportunities_increasing incomes_aesthetic value_Reduction in livestock abortion_shade</t>
  </si>
  <si>
    <t>Reduction in cultivated areas, rangeland and fuelwood
and might lead to conflicts_the households will suffer in securing energy for domestic use_potential reduction in households incomes</t>
  </si>
  <si>
    <t>Protection of the forest and informing on trespassing_the Resistance Committee assists in forest protection fire control</t>
  </si>
  <si>
    <t>Fodder_fruits_water harvesting and vegetables cultivation</t>
  </si>
  <si>
    <t>Shade_improving micro climate_protection from sand encroachment</t>
  </si>
  <si>
    <t>Collection of seeds_seeds and sedlings planting</t>
  </si>
  <si>
    <t>Fodder_water provision</t>
  </si>
  <si>
    <t>Fodder_fuel wood_Gum Arabic</t>
  </si>
  <si>
    <t>Shade_windbreaks_carbon absorption_increasing rains</t>
  </si>
  <si>
    <t>Increasing incomes_job opportunity</t>
  </si>
  <si>
    <t>Increasing soil fertility_wind breaks</t>
  </si>
  <si>
    <t>Linking the communities with the FNC_conflict transformation_</t>
  </si>
  <si>
    <t>Cultural_spiritual_values</t>
  </si>
  <si>
    <t>Role_of_Traditional_Admin</t>
  </si>
  <si>
    <t>Indirect_benefits</t>
  </si>
  <si>
    <t>Direct_benefits</t>
  </si>
  <si>
    <t>Participation_in_forest_management</t>
  </si>
  <si>
    <t>Forest_Description</t>
  </si>
  <si>
    <t>Forest_Name</t>
  </si>
  <si>
    <t>State Area</t>
  </si>
  <si>
    <t>X</t>
  </si>
  <si>
    <t>Y</t>
  </si>
  <si>
    <t xml:space="preserve"> Dominant Spp</t>
  </si>
  <si>
    <t>Forest Area feddan</t>
  </si>
  <si>
    <t>Talih, Sidir, Higlig, Hashab</t>
  </si>
  <si>
    <t xml:space="preserve"> Routes Committe</t>
  </si>
  <si>
    <t>Pastural, Farmer_ Unions, Almasar Socity_ Traditional  Administration</t>
  </si>
  <si>
    <t>No role</t>
  </si>
  <si>
    <t xml:space="preserve">Higlig trees  not cut </t>
  </si>
  <si>
    <t>fodder, fruits, Gum,  fuelwood</t>
  </si>
  <si>
    <t>Increasing   Crop production -imprve_ Micoclimate-Biodiversy_wind_ breaks-environmental_balance</t>
  </si>
  <si>
    <t>Low_Risk Agriculture and illisit felling</t>
  </si>
  <si>
    <t>Employment</t>
  </si>
  <si>
    <t>Sudanese environment Conservation society</t>
  </si>
  <si>
    <t>Protection againist tree cutting and fire</t>
  </si>
  <si>
    <t xml:space="preserve">Wood, fodder, fruits,   </t>
  </si>
  <si>
    <t>No participation</t>
  </si>
  <si>
    <t>Unions, environment_ &amp; women socities, Traditional  Administration</t>
  </si>
  <si>
    <t>Prohibits trees cutting wild fires assist in keeping water source</t>
  </si>
  <si>
    <t xml:space="preserve"> Prohibits trees cutting wild fires assist in keeping water sources</t>
  </si>
  <si>
    <t xml:space="preserve"> Higlig trees  not cut </t>
  </si>
  <si>
    <t xml:space="preserve"> Improve_ Micro climate</t>
  </si>
  <si>
    <t>Environment_ Protection_ Improveme_ Micro climate absorption of gases</t>
  </si>
  <si>
    <t>Sunt, Talih Sidir, Higlig,kook</t>
  </si>
  <si>
    <t>Traditional  Administration_ Union</t>
  </si>
  <si>
    <t xml:space="preserve">Wood, fodder, fruits  </t>
  </si>
  <si>
    <t>Improveme_ Micro climate absorption of gases</t>
  </si>
  <si>
    <t xml:space="preserve"> Traditional  Administration_ Forest Committee</t>
  </si>
  <si>
    <t xml:space="preserve">Wood, fodder, fruits,gum  </t>
  </si>
  <si>
    <t>No risk</t>
  </si>
  <si>
    <t>Sunt,Talih, sidir, hashab</t>
  </si>
  <si>
    <t>Farmers and Pasturalist Union</t>
  </si>
  <si>
    <t>Improve_ Microclimate rains protection from sandstorms Oxygen and CO2 absorption</t>
  </si>
  <si>
    <t>none</t>
  </si>
  <si>
    <t xml:space="preserve">Sunt,Kitir, Talih, Sidir, </t>
  </si>
  <si>
    <t>Imroving micro climate, shade, increasing rains, recreation, environmental protection</t>
  </si>
  <si>
    <t>Sunut, Sidir</t>
  </si>
  <si>
    <t>Nagm Eldin</t>
  </si>
  <si>
    <t xml:space="preserve">Sunt, kitir, Talih, Sidir, </t>
  </si>
  <si>
    <t>Wood,Fodder, fruits,  gums, wildlife</t>
  </si>
  <si>
    <t>Environmental protection</t>
  </si>
  <si>
    <t>Fodder,  wood, shelter for livestock</t>
  </si>
  <si>
    <t>Agricultre expantion</t>
  </si>
  <si>
    <t>Increasng crop production</t>
  </si>
  <si>
    <t xml:space="preserve">Fodder,  wood, gums, </t>
  </si>
  <si>
    <t>Almayet</t>
  </si>
  <si>
    <t>Korari (Garash)</t>
  </si>
  <si>
    <t>Mahogani, kafor</t>
  </si>
  <si>
    <t>Sunt, Mahogani, kafor, Seamea</t>
  </si>
  <si>
    <t>Traditional  Administration</t>
  </si>
  <si>
    <t>Dar Elsalam</t>
  </si>
  <si>
    <t>Hashab, higlig, talih</t>
  </si>
  <si>
    <t>Forest _Commettee, agroforestry</t>
  </si>
  <si>
    <t xml:space="preserve">Protection_ 
</t>
  </si>
  <si>
    <t>Imtidad Azirni</t>
  </si>
  <si>
    <t>higlig,Sunt</t>
  </si>
  <si>
    <t>Sunt,Haraz, Neem, Dign Albasha</t>
  </si>
  <si>
    <t>Haraz, higlig, Sidir</t>
  </si>
  <si>
    <t xml:space="preserve">Protection of the forest and raising the community awareness_ regulation of livestok routes
</t>
  </si>
  <si>
    <t>Traditional Administration</t>
  </si>
  <si>
    <t>Improving the microclimate and the crop and animal production__increasing rains
production_protection from sand encroachment_
recreational value</t>
  </si>
  <si>
    <t>Improving the microclimate and the crop and animal production _increasing rains
production_protection from sand encroachment_
recreational value</t>
  </si>
  <si>
    <t>Kitir,Hashab,Talih</t>
  </si>
  <si>
    <t>Talih, Arad, Higlig</t>
  </si>
  <si>
    <t>Foret_Commettee, Protection</t>
  </si>
  <si>
    <t>Mahogani, kafor, seso, Neem</t>
  </si>
  <si>
    <t>Higlig,Haraz,Kitir,Hashab,Sunt,Sidir,Doom</t>
  </si>
  <si>
    <t>Shag Abu Sail</t>
  </si>
  <si>
    <t>Sayal, Kitir, Sunt&lt;tondob</t>
  </si>
  <si>
    <t>Sunt, Kitir,Higlig, Laut</t>
  </si>
  <si>
    <t>Sayal,Hashab, Sidir, Higlig</t>
  </si>
  <si>
    <t>Mangroves</t>
  </si>
  <si>
    <t>A Local committee  manages crop plantations inside the forest and clearance of Mesquite trees</t>
  </si>
  <si>
    <t>Fishermen Socity, Rehabilitation</t>
  </si>
  <si>
    <t>Fishermen Socity, Traditional Administartion</t>
  </si>
  <si>
    <t>protection , regulation of graizing</t>
  </si>
  <si>
    <t xml:space="preserve">Fodder, niche for fis preeding, </t>
  </si>
  <si>
    <t>Samar, Seyal, Meskeet</t>
  </si>
  <si>
    <t>Fodder_fruits_water provision_medicines
__salt extraction_selling Masaweek</t>
  </si>
  <si>
    <t>Fodder_fruits_water provision_medicines
_niches_selling Masaweek</t>
  </si>
  <si>
    <t>coral reefs protection Co2 absorbtion</t>
  </si>
  <si>
    <t>Sunt, Talih</t>
  </si>
  <si>
    <t>Mahogani,Neem,Seso,Elansus,Gimbeel,Dalaeb,Higlig, TaragTarag</t>
  </si>
  <si>
    <t>Higlig trees not cut</t>
  </si>
  <si>
    <t xml:space="preserve">Fodder_fuelwood_fruits_water_honey_building poles_medicine_
charcoal_gums </t>
  </si>
  <si>
    <t>Talih,Arad,Haraz,Taragtarag</t>
  </si>
  <si>
    <t>Gum producer Socity</t>
  </si>
  <si>
    <t>Tali, Arad,Higlig, Taragtarag, haraz</t>
  </si>
  <si>
    <t>Ab Alaga (Wad Shareefai)</t>
  </si>
  <si>
    <t>Talih</t>
  </si>
  <si>
    <t>Talih,Samar,Sayal,Meskeet</t>
  </si>
  <si>
    <t>Kafour, Samar,Sayal,Talih</t>
  </si>
  <si>
    <t xml:space="preserve">Over Graizing shortining </t>
  </si>
  <si>
    <t>Doom,Talih,Sunt</t>
  </si>
  <si>
    <t>Community committee, Tungya</t>
  </si>
  <si>
    <t>Sunt</t>
  </si>
  <si>
    <t>Fodder,fuelwood,fruits_water_crops cultivation</t>
  </si>
  <si>
    <t>Samar higlih salam, Sayal</t>
  </si>
  <si>
    <t>Sayal, samor, Salam</t>
  </si>
  <si>
    <t>Sunt, Sidir, Higlig</t>
  </si>
  <si>
    <t>Sayal, tondob, Tomam</t>
  </si>
  <si>
    <t>Hashab, hHiglig, Kitir,Sidr</t>
  </si>
  <si>
    <t>Higlig tree not cut</t>
  </si>
  <si>
    <t>Village Commettee</t>
  </si>
  <si>
    <t>Village Commettee, Agroforestry</t>
  </si>
  <si>
    <t>Reserved Forest</t>
  </si>
  <si>
    <t>Reserved Forest_ Rivarian</t>
  </si>
  <si>
    <t>Forest commettee</t>
  </si>
  <si>
    <t>Forest commettee, Agroforestry</t>
  </si>
  <si>
    <t xml:space="preserve">Khor Elnus </t>
  </si>
  <si>
    <t>Mahogani, Neem, Sesso</t>
  </si>
  <si>
    <t>Arad</t>
  </si>
  <si>
    <t>Hashab, Kitir</t>
  </si>
  <si>
    <t>Forest Cmmettee</t>
  </si>
  <si>
    <t>Sayal,</t>
  </si>
  <si>
    <t>Samar, Seyal, Higlig</t>
  </si>
  <si>
    <t>Aklayeet</t>
  </si>
  <si>
    <t>Samar, higlih, salam, Sayal</t>
  </si>
  <si>
    <t>Area/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</si>
</sst>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0" fillId="0" borderId="0" xfId="0" applyNumberFormat="1"/>
    <xf numFmtId="1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zoomScale="80" zoomScaleNormal="80" workbookViewId="0">
      <pane ySplit="1" topLeftCell="A52" activePane="bottomLeft" state="frozen"/>
      <selection pane="bottomLeft" activeCell="E55" sqref="E55:F55"/>
    </sheetView>
  </sheetViews>
  <sheetFormatPr defaultRowHeight="15" x14ac:dyDescent="0.25"/>
  <cols>
    <col min="1" max="1" width="17" style="1" customWidth="1"/>
    <col min="2" max="2" width="23.42578125" style="1" customWidth="1"/>
    <col min="3" max="3" width="13.5703125" style="1" customWidth="1"/>
    <col min="4" max="4" width="17.85546875" style="1" customWidth="1"/>
    <col min="5" max="5" width="16.42578125" style="1" customWidth="1"/>
    <col min="6" max="6" width="13.42578125" style="1" customWidth="1"/>
    <col min="7" max="7" width="20.85546875" style="4" customWidth="1"/>
    <col min="8" max="8" width="23" style="1" customWidth="1"/>
    <col min="9" max="9" width="32.85546875" style="1" customWidth="1"/>
    <col min="10" max="10" width="23.42578125" style="1" bestFit="1" customWidth="1"/>
    <col min="11" max="11" width="40" style="1" customWidth="1"/>
    <col min="12" max="12" width="25.140625" style="1" customWidth="1"/>
    <col min="13" max="13" width="23.5703125" style="1" customWidth="1"/>
    <col min="14" max="14" width="38.28515625" style="1" customWidth="1"/>
    <col min="15" max="15" width="25.7109375" style="1" bestFit="1" customWidth="1"/>
    <col min="16" max="16" width="40.85546875" style="1" customWidth="1"/>
    <col min="17" max="17" width="29.7109375" style="1" customWidth="1"/>
    <col min="18" max="18" width="33.5703125" style="1" customWidth="1"/>
    <col min="19" max="16384" width="9.140625" style="1"/>
  </cols>
  <sheetData>
    <row r="1" spans="1:17" x14ac:dyDescent="0.25">
      <c r="A1" s="1" t="s">
        <v>0</v>
      </c>
      <c r="B1" s="1" t="s">
        <v>172</v>
      </c>
      <c r="C1" s="1" t="s">
        <v>108</v>
      </c>
      <c r="D1" s="1" t="s">
        <v>171</v>
      </c>
      <c r="E1" s="1" t="s">
        <v>173</v>
      </c>
      <c r="F1" s="1" t="s">
        <v>174</v>
      </c>
      <c r="G1" s="4" t="s">
        <v>291</v>
      </c>
      <c r="H1" s="1" t="s">
        <v>176</v>
      </c>
      <c r="I1" s="1" t="s">
        <v>170</v>
      </c>
      <c r="J1" s="1" t="s">
        <v>175</v>
      </c>
      <c r="K1" s="1" t="s">
        <v>169</v>
      </c>
      <c r="L1" s="1" t="s">
        <v>1</v>
      </c>
      <c r="M1" s="1" t="s">
        <v>166</v>
      </c>
      <c r="N1" s="1" t="s">
        <v>165</v>
      </c>
      <c r="O1" s="1" t="s">
        <v>168</v>
      </c>
      <c r="P1" s="1" t="s">
        <v>167</v>
      </c>
      <c r="Q1" s="1" t="s">
        <v>24</v>
      </c>
    </row>
    <row r="2" spans="1:17" s="2" customFormat="1" ht="45" x14ac:dyDescent="0.25">
      <c r="A2" s="2" t="s">
        <v>3</v>
      </c>
      <c r="B2" s="8">
        <v>3816953</v>
      </c>
      <c r="C2" s="3">
        <v>1</v>
      </c>
      <c r="D2" s="2" t="s">
        <v>2</v>
      </c>
      <c r="E2" s="5">
        <v>34.507680000000001</v>
      </c>
      <c r="F2" s="5">
        <v>11.84431</v>
      </c>
      <c r="G2" s="12">
        <f>H2/2.4</f>
        <v>4625</v>
      </c>
      <c r="H2">
        <v>11100</v>
      </c>
      <c r="I2" s="2" t="s">
        <v>104</v>
      </c>
      <c r="J2" s="2" t="s">
        <v>177</v>
      </c>
      <c r="K2" s="2" t="s">
        <v>178</v>
      </c>
      <c r="L2" s="2" t="s">
        <v>179</v>
      </c>
      <c r="M2" s="2" t="s">
        <v>180</v>
      </c>
      <c r="N2" s="2" t="s">
        <v>181</v>
      </c>
      <c r="O2" s="2" t="s">
        <v>182</v>
      </c>
      <c r="P2" s="2" t="s">
        <v>183</v>
      </c>
      <c r="Q2" s="2" t="s">
        <v>184</v>
      </c>
    </row>
    <row r="3" spans="1:17" s="2" customFormat="1" ht="30" x14ac:dyDescent="0.25">
      <c r="A3" s="2" t="s">
        <v>3</v>
      </c>
      <c r="B3" s="8">
        <v>3816953</v>
      </c>
      <c r="C3" s="3">
        <v>1</v>
      </c>
      <c r="D3" s="2" t="s">
        <v>5</v>
      </c>
      <c r="E3" s="5">
        <v>34.351320000000001</v>
      </c>
      <c r="F3" s="5">
        <v>12.285119999999999</v>
      </c>
      <c r="G3" s="12">
        <f t="shared" ref="G3:G19" si="0">H3/2.4</f>
        <v>522.33333333333337</v>
      </c>
      <c r="H3">
        <v>1253.5999999999999</v>
      </c>
      <c r="I3" s="2" t="s">
        <v>104</v>
      </c>
      <c r="J3" s="2" t="s">
        <v>6</v>
      </c>
      <c r="K3" s="2" t="s">
        <v>185</v>
      </c>
      <c r="L3" s="2" t="s">
        <v>186</v>
      </c>
      <c r="M3" s="2" t="s">
        <v>187</v>
      </c>
      <c r="N3" s="2" t="s">
        <v>193</v>
      </c>
      <c r="O3" s="2" t="s">
        <v>188</v>
      </c>
      <c r="P3" s="2" t="s">
        <v>195</v>
      </c>
      <c r="Q3" s="2" t="s">
        <v>184</v>
      </c>
    </row>
    <row r="4" spans="1:17" s="2" customFormat="1" ht="45" x14ac:dyDescent="0.25">
      <c r="A4" s="2" t="s">
        <v>3</v>
      </c>
      <c r="B4" s="8">
        <v>3816953</v>
      </c>
      <c r="C4" s="3">
        <v>1</v>
      </c>
      <c r="D4" s="2" t="s">
        <v>7</v>
      </c>
      <c r="E4" s="5">
        <v>34.662529999999997</v>
      </c>
      <c r="F4" s="5">
        <v>14.849170000000001</v>
      </c>
      <c r="G4" s="12">
        <f t="shared" si="0"/>
        <v>5416.666666666667</v>
      </c>
      <c r="H4">
        <v>13000</v>
      </c>
      <c r="I4" s="2" t="s">
        <v>104</v>
      </c>
      <c r="J4" s="2" t="s">
        <v>6</v>
      </c>
      <c r="K4" s="2" t="s">
        <v>189</v>
      </c>
      <c r="L4" s="2" t="s">
        <v>190</v>
      </c>
      <c r="M4" s="2" t="s">
        <v>191</v>
      </c>
      <c r="N4" s="2" t="s">
        <v>193</v>
      </c>
      <c r="O4" s="2" t="s">
        <v>182</v>
      </c>
      <c r="P4" s="2" t="s">
        <v>194</v>
      </c>
      <c r="Q4" s="2" t="s">
        <v>184</v>
      </c>
    </row>
    <row r="5" spans="1:17" s="2" customFormat="1" ht="45" x14ac:dyDescent="0.25">
      <c r="A5" s="2" t="s">
        <v>3</v>
      </c>
      <c r="B5" s="8">
        <v>3816953</v>
      </c>
      <c r="C5" s="3">
        <v>1</v>
      </c>
      <c r="D5" s="2" t="s">
        <v>8</v>
      </c>
      <c r="E5" s="5">
        <v>34.394509999999997</v>
      </c>
      <c r="F5" s="5">
        <v>12.321580000000001</v>
      </c>
      <c r="G5" s="12">
        <f t="shared" si="0"/>
        <v>1305.8333333333335</v>
      </c>
      <c r="H5">
        <v>3134</v>
      </c>
      <c r="I5" s="2" t="s">
        <v>104</v>
      </c>
      <c r="J5" s="2" t="s">
        <v>196</v>
      </c>
      <c r="K5" s="2" t="s">
        <v>189</v>
      </c>
      <c r="L5" s="2" t="s">
        <v>197</v>
      </c>
      <c r="M5" s="2" t="s">
        <v>192</v>
      </c>
      <c r="N5" s="2" t="s">
        <v>193</v>
      </c>
      <c r="O5" s="2" t="s">
        <v>198</v>
      </c>
      <c r="P5" s="2" t="s">
        <v>199</v>
      </c>
      <c r="Q5" s="2" t="s">
        <v>184</v>
      </c>
    </row>
    <row r="6" spans="1:17" s="2" customFormat="1" ht="45" x14ac:dyDescent="0.25">
      <c r="A6" s="2" t="s">
        <v>3</v>
      </c>
      <c r="B6" s="8">
        <v>3816953</v>
      </c>
      <c r="C6" s="3">
        <v>1</v>
      </c>
      <c r="D6" s="2" t="s">
        <v>9</v>
      </c>
      <c r="E6" s="5">
        <v>34.485278000000001</v>
      </c>
      <c r="F6" s="5">
        <v>12.02251</v>
      </c>
      <c r="G6" s="12">
        <f t="shared" si="0"/>
        <v>201.83333333333334</v>
      </c>
      <c r="H6">
        <v>484.4</v>
      </c>
      <c r="I6" s="2" t="s">
        <v>10</v>
      </c>
      <c r="J6" s="2" t="s">
        <v>11</v>
      </c>
      <c r="K6" s="2" t="s">
        <v>280</v>
      </c>
      <c r="L6" s="2" t="s">
        <v>200</v>
      </c>
      <c r="M6" s="2" t="s">
        <v>85</v>
      </c>
      <c r="N6" s="2" t="s">
        <v>193</v>
      </c>
      <c r="O6" s="2" t="s">
        <v>201</v>
      </c>
      <c r="P6" s="2" t="s">
        <v>12</v>
      </c>
      <c r="Q6" s="2" t="s">
        <v>202</v>
      </c>
    </row>
    <row r="7" spans="1:17" s="2" customFormat="1" ht="45" x14ac:dyDescent="0.25">
      <c r="A7" s="2" t="s">
        <v>3</v>
      </c>
      <c r="B7" s="8">
        <v>3816953</v>
      </c>
      <c r="C7" s="3">
        <v>1</v>
      </c>
      <c r="D7" s="2" t="s">
        <v>13</v>
      </c>
      <c r="E7" s="6">
        <v>34.316420000000001</v>
      </c>
      <c r="F7" s="7">
        <v>12.01953</v>
      </c>
      <c r="G7" s="12">
        <f t="shared" si="0"/>
        <v>616.25</v>
      </c>
      <c r="H7">
        <v>1479</v>
      </c>
      <c r="I7" s="2" t="s">
        <v>104</v>
      </c>
      <c r="J7" s="2" t="s">
        <v>203</v>
      </c>
      <c r="K7" s="2" t="s">
        <v>189</v>
      </c>
      <c r="L7" s="2" t="s">
        <v>204</v>
      </c>
      <c r="M7" s="2" t="s">
        <v>192</v>
      </c>
      <c r="N7" s="2" t="s">
        <v>31</v>
      </c>
      <c r="O7" s="2" t="s">
        <v>201</v>
      </c>
      <c r="P7" s="2" t="s">
        <v>205</v>
      </c>
      <c r="Q7" s="2" t="s">
        <v>184</v>
      </c>
    </row>
    <row r="8" spans="1:17" s="2" customFormat="1" ht="30" x14ac:dyDescent="0.25">
      <c r="A8" s="2" t="s">
        <v>105</v>
      </c>
      <c r="B8" s="8">
        <v>3924228</v>
      </c>
      <c r="C8" s="3">
        <v>11</v>
      </c>
      <c r="D8" s="2" t="s">
        <v>14</v>
      </c>
      <c r="E8" s="6">
        <v>33.163890000000002</v>
      </c>
      <c r="F8" s="7">
        <v>13.58278</v>
      </c>
      <c r="G8" s="12">
        <f t="shared" si="0"/>
        <v>10796.666666666668</v>
      </c>
      <c r="H8">
        <v>25912</v>
      </c>
      <c r="I8" s="2" t="s">
        <v>104</v>
      </c>
      <c r="J8" s="2" t="s">
        <v>78</v>
      </c>
      <c r="K8" s="2" t="s">
        <v>189</v>
      </c>
      <c r="L8" s="2" t="s">
        <v>204</v>
      </c>
      <c r="M8" s="2" t="s">
        <v>85</v>
      </c>
      <c r="N8" s="2" t="s">
        <v>31</v>
      </c>
      <c r="O8" s="2" t="s">
        <v>86</v>
      </c>
      <c r="P8" s="2" t="s">
        <v>95</v>
      </c>
      <c r="Q8" s="2" t="s">
        <v>184</v>
      </c>
    </row>
    <row r="9" spans="1:17" s="2" customFormat="1" ht="30" x14ac:dyDescent="0.25">
      <c r="A9" s="2" t="s">
        <v>105</v>
      </c>
      <c r="B9" s="8">
        <v>3924228</v>
      </c>
      <c r="C9" s="3">
        <v>11</v>
      </c>
      <c r="D9" s="2" t="s">
        <v>15</v>
      </c>
      <c r="E9" s="6">
        <v>33.587249999999997</v>
      </c>
      <c r="F9" s="7">
        <v>13.31874</v>
      </c>
      <c r="G9" s="12">
        <f t="shared" si="0"/>
        <v>8033.3333333333339</v>
      </c>
      <c r="H9">
        <v>19280</v>
      </c>
      <c r="I9" s="2" t="s">
        <v>104</v>
      </c>
      <c r="J9" s="2" t="s">
        <v>77</v>
      </c>
      <c r="K9" s="2" t="s">
        <v>189</v>
      </c>
      <c r="L9" s="2" t="s">
        <v>204</v>
      </c>
      <c r="M9" s="2" t="s">
        <v>85</v>
      </c>
      <c r="N9" s="2" t="s">
        <v>206</v>
      </c>
      <c r="O9" s="2" t="s">
        <v>86</v>
      </c>
      <c r="P9" s="2" t="s">
        <v>96</v>
      </c>
      <c r="Q9" s="2" t="s">
        <v>184</v>
      </c>
    </row>
    <row r="10" spans="1:17" s="2" customFormat="1" ht="30" x14ac:dyDescent="0.25">
      <c r="A10" s="2" t="s">
        <v>105</v>
      </c>
      <c r="B10" s="8">
        <v>3924228</v>
      </c>
      <c r="C10" s="3">
        <v>11</v>
      </c>
      <c r="D10" s="2" t="s">
        <v>83</v>
      </c>
      <c r="E10" s="6">
        <v>33.578380000000003</v>
      </c>
      <c r="F10" s="7">
        <v>12.65518</v>
      </c>
      <c r="G10" s="12">
        <f t="shared" si="0"/>
        <v>4457.916666666667</v>
      </c>
      <c r="H10">
        <v>10699</v>
      </c>
      <c r="I10" s="2" t="s">
        <v>104</v>
      </c>
      <c r="J10" s="2" t="s">
        <v>84</v>
      </c>
      <c r="K10" s="2" t="s">
        <v>276</v>
      </c>
      <c r="L10" s="2" t="s">
        <v>204</v>
      </c>
      <c r="M10" s="2" t="s">
        <v>85</v>
      </c>
      <c r="N10" s="2" t="s">
        <v>193</v>
      </c>
      <c r="O10" s="2" t="s">
        <v>87</v>
      </c>
      <c r="P10" s="2" t="s">
        <v>97</v>
      </c>
      <c r="Q10" s="2" t="s">
        <v>184</v>
      </c>
    </row>
    <row r="11" spans="1:17" s="2" customFormat="1" ht="30" x14ac:dyDescent="0.25">
      <c r="A11" s="2" t="s">
        <v>105</v>
      </c>
      <c r="B11" s="8">
        <v>3924228</v>
      </c>
      <c r="C11" s="3">
        <v>11</v>
      </c>
      <c r="D11" s="2" t="s">
        <v>16</v>
      </c>
      <c r="E11" s="6">
        <v>34.125610000000002</v>
      </c>
      <c r="F11" s="7">
        <v>12.77491</v>
      </c>
      <c r="G11" s="12">
        <f t="shared" si="0"/>
        <v>208.33333333333334</v>
      </c>
      <c r="H11">
        <v>500</v>
      </c>
      <c r="I11" s="2" t="s">
        <v>104</v>
      </c>
      <c r="J11" s="2" t="s">
        <v>207</v>
      </c>
      <c r="K11" s="2" t="s">
        <v>189</v>
      </c>
      <c r="L11" s="2" t="s">
        <v>204</v>
      </c>
      <c r="M11" s="2" t="s">
        <v>85</v>
      </c>
      <c r="N11" s="2" t="s">
        <v>31</v>
      </c>
      <c r="O11" s="2" t="s">
        <v>201</v>
      </c>
      <c r="P11" s="2" t="s">
        <v>208</v>
      </c>
      <c r="Q11" s="2" t="s">
        <v>184</v>
      </c>
    </row>
    <row r="12" spans="1:17" s="2" customFormat="1" ht="30" x14ac:dyDescent="0.25">
      <c r="A12" s="2" t="s">
        <v>105</v>
      </c>
      <c r="B12" s="8">
        <v>3924228</v>
      </c>
      <c r="C12" s="3">
        <v>11</v>
      </c>
      <c r="D12" s="2" t="s">
        <v>17</v>
      </c>
      <c r="E12" s="6">
        <v>28.91761</v>
      </c>
      <c r="F12" s="7">
        <v>13.837009999999999</v>
      </c>
      <c r="G12" s="12">
        <f t="shared" si="0"/>
        <v>125</v>
      </c>
      <c r="H12">
        <v>300</v>
      </c>
      <c r="I12" s="2" t="s">
        <v>104</v>
      </c>
      <c r="J12" s="2" t="s">
        <v>209</v>
      </c>
      <c r="K12" s="2" t="s">
        <v>31</v>
      </c>
      <c r="L12" s="2" t="s">
        <v>204</v>
      </c>
      <c r="M12" s="2" t="s">
        <v>85</v>
      </c>
      <c r="N12" s="2" t="s">
        <v>31</v>
      </c>
      <c r="O12" s="2" t="s">
        <v>201</v>
      </c>
      <c r="P12" s="2" t="s">
        <v>208</v>
      </c>
      <c r="Q12" s="2" t="s">
        <v>184</v>
      </c>
    </row>
    <row r="13" spans="1:17" s="2" customFormat="1" ht="30" x14ac:dyDescent="0.25">
      <c r="A13" s="2" t="s">
        <v>105</v>
      </c>
      <c r="B13" s="8">
        <v>3924228</v>
      </c>
      <c r="C13" s="3">
        <v>11</v>
      </c>
      <c r="D13" s="2" t="s">
        <v>210</v>
      </c>
      <c r="E13" s="5">
        <v>34.260832999999998</v>
      </c>
      <c r="F13" s="5">
        <v>13.05701</v>
      </c>
      <c r="G13" s="12">
        <f t="shared" si="0"/>
        <v>41.25</v>
      </c>
      <c r="H13">
        <v>99</v>
      </c>
      <c r="I13" s="2" t="s">
        <v>10</v>
      </c>
      <c r="J13" s="2" t="s">
        <v>211</v>
      </c>
      <c r="K13" s="2" t="s">
        <v>280</v>
      </c>
      <c r="L13" s="2" t="s">
        <v>280</v>
      </c>
      <c r="M13" s="2" t="s">
        <v>85</v>
      </c>
      <c r="N13" s="2" t="s">
        <v>31</v>
      </c>
      <c r="O13" s="2" t="s">
        <v>212</v>
      </c>
      <c r="P13" s="2" t="s">
        <v>213</v>
      </c>
      <c r="Q13" s="2" t="s">
        <v>202</v>
      </c>
    </row>
    <row r="14" spans="1:17" s="2" customFormat="1" ht="60" x14ac:dyDescent="0.25">
      <c r="A14" s="4" t="s">
        <v>106</v>
      </c>
      <c r="B14" s="4">
        <v>5957904</v>
      </c>
      <c r="C14" s="3">
        <v>2</v>
      </c>
      <c r="D14" s="2" t="s">
        <v>117</v>
      </c>
      <c r="E14" s="5">
        <v>35.705829999999999</v>
      </c>
      <c r="F14" s="5">
        <v>14.30861</v>
      </c>
      <c r="G14" s="12">
        <f t="shared" si="0"/>
        <v>51783.333333333336</v>
      </c>
      <c r="H14">
        <v>124280</v>
      </c>
      <c r="I14" s="2" t="s">
        <v>104</v>
      </c>
      <c r="J14" s="2" t="s">
        <v>79</v>
      </c>
      <c r="K14" s="2" t="s">
        <v>31</v>
      </c>
      <c r="L14" s="2" t="s">
        <v>204</v>
      </c>
      <c r="M14" s="2" t="s">
        <v>85</v>
      </c>
      <c r="N14" s="2" t="s">
        <v>4</v>
      </c>
      <c r="O14" s="2" t="s">
        <v>88</v>
      </c>
      <c r="P14" s="2" t="s">
        <v>89</v>
      </c>
      <c r="Q14" s="2" t="s">
        <v>90</v>
      </c>
    </row>
    <row r="15" spans="1:17" s="2" customFormat="1" ht="30" x14ac:dyDescent="0.25">
      <c r="A15" s="4" t="s">
        <v>106</v>
      </c>
      <c r="B15" s="4">
        <v>5957904</v>
      </c>
      <c r="C15" s="3">
        <v>2</v>
      </c>
      <c r="D15" s="2" t="s">
        <v>18</v>
      </c>
      <c r="E15" s="5">
        <v>32.850999999999999</v>
      </c>
      <c r="F15" s="5">
        <v>12.769</v>
      </c>
      <c r="G15" s="12">
        <f t="shared" si="0"/>
        <v>2278.75</v>
      </c>
      <c r="H15">
        <v>5469</v>
      </c>
      <c r="I15" s="2" t="s">
        <v>10</v>
      </c>
      <c r="J15" s="2" t="s">
        <v>78</v>
      </c>
      <c r="K15" s="2" t="s">
        <v>280</v>
      </c>
      <c r="L15" s="2" t="s">
        <v>280</v>
      </c>
      <c r="M15" s="2" t="s">
        <v>85</v>
      </c>
      <c r="N15" s="2" t="s">
        <v>31</v>
      </c>
      <c r="O15" s="2" t="s">
        <v>93</v>
      </c>
      <c r="P15" s="2" t="s">
        <v>92</v>
      </c>
      <c r="Q15" s="2" t="s">
        <v>91</v>
      </c>
    </row>
    <row r="16" spans="1:17" s="2" customFormat="1" ht="30" x14ac:dyDescent="0.25">
      <c r="A16" s="4" t="s">
        <v>106</v>
      </c>
      <c r="B16" s="4">
        <v>5957904</v>
      </c>
      <c r="C16" s="3">
        <v>2</v>
      </c>
      <c r="D16" s="2" t="s">
        <v>19</v>
      </c>
      <c r="E16" s="5">
        <v>34.578330000000001</v>
      </c>
      <c r="F16" s="5">
        <v>14.08361</v>
      </c>
      <c r="G16" s="12">
        <f t="shared" si="0"/>
        <v>32703.75</v>
      </c>
      <c r="H16">
        <v>78489</v>
      </c>
      <c r="I16" s="2" t="s">
        <v>104</v>
      </c>
      <c r="J16" s="2" t="s">
        <v>80</v>
      </c>
      <c r="K16" s="2" t="s">
        <v>31</v>
      </c>
      <c r="L16" s="2" t="s">
        <v>204</v>
      </c>
      <c r="M16" s="2" t="s">
        <v>85</v>
      </c>
      <c r="N16" s="2" t="s">
        <v>31</v>
      </c>
      <c r="O16" s="2" t="s">
        <v>214</v>
      </c>
      <c r="P16" s="2" t="s">
        <v>94</v>
      </c>
      <c r="Q16" s="2" t="s">
        <v>215</v>
      </c>
    </row>
    <row r="17" spans="1:18" s="2" customFormat="1" ht="30" x14ac:dyDescent="0.25">
      <c r="A17" s="4" t="s">
        <v>106</v>
      </c>
      <c r="B17" s="4">
        <v>5957904</v>
      </c>
      <c r="C17" s="3">
        <v>2</v>
      </c>
      <c r="D17" s="2" t="s">
        <v>20</v>
      </c>
      <c r="E17" s="5">
        <v>34.578333000000001</v>
      </c>
      <c r="F17" s="5">
        <v>14.083610999999999</v>
      </c>
      <c r="G17" s="12">
        <f t="shared" si="0"/>
        <v>13430</v>
      </c>
      <c r="H17">
        <v>32232</v>
      </c>
      <c r="I17" s="2" t="s">
        <v>104</v>
      </c>
      <c r="J17" s="2" t="s">
        <v>81</v>
      </c>
      <c r="K17" s="2" t="s">
        <v>31</v>
      </c>
      <c r="L17" s="2" t="s">
        <v>204</v>
      </c>
      <c r="M17" s="2" t="s">
        <v>31</v>
      </c>
      <c r="N17" s="2" t="s">
        <v>31</v>
      </c>
      <c r="O17" s="2" t="s">
        <v>217</v>
      </c>
      <c r="P17" s="2" t="s">
        <v>216</v>
      </c>
      <c r="Q17" s="2" t="s">
        <v>184</v>
      </c>
    </row>
    <row r="18" spans="1:18" s="2" customFormat="1" ht="30" x14ac:dyDescent="0.25">
      <c r="A18" s="4" t="s">
        <v>106</v>
      </c>
      <c r="B18" s="4">
        <v>5957904</v>
      </c>
      <c r="C18" s="3">
        <v>2</v>
      </c>
      <c r="D18" s="2" t="s">
        <v>21</v>
      </c>
      <c r="E18" s="5">
        <v>34.856940000000002</v>
      </c>
      <c r="F18" s="5">
        <v>13.344443999999999</v>
      </c>
      <c r="G18" s="12">
        <f t="shared" si="0"/>
        <v>7439.5833333333339</v>
      </c>
      <c r="H18">
        <v>17855</v>
      </c>
      <c r="I18" s="2" t="s">
        <v>104</v>
      </c>
      <c r="J18" s="2" t="s">
        <v>78</v>
      </c>
      <c r="K18" s="2" t="s">
        <v>31</v>
      </c>
      <c r="L18" s="2" t="s">
        <v>204</v>
      </c>
      <c r="M18" s="2" t="s">
        <v>31</v>
      </c>
      <c r="N18" s="2" t="s">
        <v>31</v>
      </c>
      <c r="O18" s="2" t="s">
        <v>217</v>
      </c>
      <c r="P18" s="2" t="s">
        <v>216</v>
      </c>
      <c r="Q18" s="2" t="s">
        <v>184</v>
      </c>
    </row>
    <row r="19" spans="1:18" s="2" customFormat="1" ht="30" x14ac:dyDescent="0.25">
      <c r="A19" s="4" t="s">
        <v>106</v>
      </c>
      <c r="B19" s="4">
        <v>5957904</v>
      </c>
      <c r="C19" s="3">
        <v>2</v>
      </c>
      <c r="D19" s="2" t="s">
        <v>218</v>
      </c>
      <c r="E19" s="5">
        <v>34.749720000000003</v>
      </c>
      <c r="F19" s="5">
        <v>13.258889999999999</v>
      </c>
      <c r="G19" s="12">
        <f t="shared" si="0"/>
        <v>321.66666666666669</v>
      </c>
      <c r="H19">
        <v>772</v>
      </c>
      <c r="I19" s="2" t="s">
        <v>104</v>
      </c>
      <c r="J19" s="2" t="s">
        <v>82</v>
      </c>
      <c r="K19" s="2" t="s">
        <v>31</v>
      </c>
      <c r="L19" s="2" t="s">
        <v>204</v>
      </c>
      <c r="M19" s="2" t="s">
        <v>31</v>
      </c>
      <c r="N19" s="2" t="s">
        <v>31</v>
      </c>
      <c r="O19" s="2" t="s">
        <v>217</v>
      </c>
      <c r="P19" s="2" t="s">
        <v>216</v>
      </c>
      <c r="Q19" s="2" t="s">
        <v>184</v>
      </c>
    </row>
    <row r="20" spans="1:18" s="2" customFormat="1" ht="75" x14ac:dyDescent="0.25">
      <c r="A20" s="4" t="s">
        <v>107</v>
      </c>
      <c r="B20" s="4">
        <v>3179948.2888000002</v>
      </c>
      <c r="C20" s="3">
        <v>14</v>
      </c>
      <c r="D20" s="2" t="s">
        <v>22</v>
      </c>
      <c r="E20" s="5">
        <v>23.222643999999999</v>
      </c>
      <c r="F20" s="5">
        <v>13.858309999999999</v>
      </c>
      <c r="G20" s="13">
        <f>H20/2.5</f>
        <v>1200</v>
      </c>
      <c r="H20" s="2">
        <v>3000</v>
      </c>
      <c r="I20" s="2" t="s">
        <v>104</v>
      </c>
      <c r="J20" s="2" t="s">
        <v>230</v>
      </c>
      <c r="K20" s="2" t="s">
        <v>26</v>
      </c>
      <c r="L20" s="2" t="s">
        <v>222</v>
      </c>
      <c r="M20" s="2" t="s">
        <v>121</v>
      </c>
      <c r="O20" s="2" t="s">
        <v>118</v>
      </c>
      <c r="P20" s="2" t="s">
        <v>119</v>
      </c>
      <c r="Q20" s="2" t="s">
        <v>120</v>
      </c>
    </row>
    <row r="21" spans="1:18" s="2" customFormat="1" ht="75" x14ac:dyDescent="0.25">
      <c r="A21" s="4" t="s">
        <v>107</v>
      </c>
      <c r="B21" s="4">
        <v>3179948.2888000002</v>
      </c>
      <c r="C21" s="3">
        <v>14</v>
      </c>
      <c r="D21" s="2" t="s">
        <v>23</v>
      </c>
      <c r="E21" s="5">
        <v>23.48302</v>
      </c>
      <c r="F21" s="5">
        <v>12.908609999999999</v>
      </c>
      <c r="G21" s="13">
        <f t="shared" ref="G21:G61" si="1">H21/2.5</f>
        <v>6</v>
      </c>
      <c r="H21" s="2">
        <v>15</v>
      </c>
      <c r="I21" s="2" t="s">
        <v>104</v>
      </c>
      <c r="J21" s="2" t="s">
        <v>221</v>
      </c>
      <c r="K21" s="2" t="s">
        <v>26</v>
      </c>
      <c r="L21" s="2" t="s">
        <v>222</v>
      </c>
      <c r="M21" s="2" t="s">
        <v>121</v>
      </c>
      <c r="N21" s="2" t="s">
        <v>31</v>
      </c>
      <c r="O21" s="2" t="s">
        <v>269</v>
      </c>
      <c r="P21" s="2" t="s">
        <v>122</v>
      </c>
      <c r="Q21" s="2" t="s">
        <v>120</v>
      </c>
    </row>
    <row r="22" spans="1:18" s="2" customFormat="1" ht="75" x14ac:dyDescent="0.25">
      <c r="A22" s="4" t="s">
        <v>107</v>
      </c>
      <c r="B22" s="4">
        <v>3179948.2888000002</v>
      </c>
      <c r="C22" s="3">
        <v>14</v>
      </c>
      <c r="D22" s="2" t="s">
        <v>219</v>
      </c>
      <c r="E22" s="5">
        <v>23.54608</v>
      </c>
      <c r="F22" s="5">
        <v>12.99094</v>
      </c>
      <c r="G22" s="13">
        <f t="shared" si="1"/>
        <v>88.4</v>
      </c>
      <c r="H22" s="2">
        <v>221</v>
      </c>
      <c r="I22" s="2" t="s">
        <v>104</v>
      </c>
      <c r="J22" s="2" t="s">
        <v>220</v>
      </c>
      <c r="K22" s="2" t="s">
        <v>26</v>
      </c>
      <c r="L22" s="2" t="s">
        <v>222</v>
      </c>
      <c r="M22" s="2" t="s">
        <v>121</v>
      </c>
      <c r="N22" s="2" t="s">
        <v>31</v>
      </c>
      <c r="O22" s="2" t="s">
        <v>118</v>
      </c>
      <c r="P22" s="2" t="s">
        <v>122</v>
      </c>
      <c r="Q22" s="2" t="s">
        <v>120</v>
      </c>
    </row>
    <row r="23" spans="1:18" s="2" customFormat="1" ht="45" x14ac:dyDescent="0.25">
      <c r="A23" s="4" t="s">
        <v>109</v>
      </c>
      <c r="B23" s="4">
        <v>5747503.3720000004</v>
      </c>
      <c r="C23" s="3">
        <v>12</v>
      </c>
      <c r="D23" s="10" t="s">
        <v>27</v>
      </c>
      <c r="E23" s="5">
        <v>26.204861000000001</v>
      </c>
      <c r="F23" s="5">
        <v>11.385721999999999</v>
      </c>
      <c r="G23" s="13">
        <f t="shared" si="1"/>
        <v>2066.8000000000002</v>
      </c>
      <c r="H23" s="2">
        <v>5167</v>
      </c>
      <c r="I23" s="2" t="s">
        <v>104</v>
      </c>
      <c r="J23" s="2" t="s">
        <v>224</v>
      </c>
      <c r="K23" s="2" t="s">
        <v>225</v>
      </c>
      <c r="L23" s="2" t="s">
        <v>280</v>
      </c>
      <c r="M23" s="2" t="s">
        <v>226</v>
      </c>
      <c r="N23" s="2" t="s">
        <v>4</v>
      </c>
      <c r="O23" s="2" t="s">
        <v>124</v>
      </c>
      <c r="P23" s="2" t="s">
        <v>125</v>
      </c>
      <c r="Q23" s="2" t="s">
        <v>25</v>
      </c>
    </row>
    <row r="24" spans="1:18" s="2" customFormat="1" ht="45" x14ac:dyDescent="0.25">
      <c r="A24" s="4" t="s">
        <v>109</v>
      </c>
      <c r="B24" s="4">
        <v>5747503.3720000004</v>
      </c>
      <c r="C24" s="3">
        <v>12</v>
      </c>
      <c r="D24" s="10" t="s">
        <v>28</v>
      </c>
      <c r="E24" s="5">
        <v>26.36664</v>
      </c>
      <c r="F24" s="5">
        <v>10.348722</v>
      </c>
      <c r="G24" s="13">
        <f t="shared" si="1"/>
        <v>7192</v>
      </c>
      <c r="H24" s="2">
        <v>17980</v>
      </c>
      <c r="I24" s="2" t="s">
        <v>104</v>
      </c>
      <c r="J24" s="2" t="s">
        <v>224</v>
      </c>
      <c r="K24" s="2" t="s">
        <v>123</v>
      </c>
      <c r="L24" s="2" t="s">
        <v>280</v>
      </c>
      <c r="M24" s="2" t="s">
        <v>226</v>
      </c>
      <c r="N24" s="2" t="s">
        <v>4</v>
      </c>
      <c r="O24" s="2" t="s">
        <v>124</v>
      </c>
      <c r="P24" s="2" t="s">
        <v>125</v>
      </c>
      <c r="Q24" s="2" t="s">
        <v>25</v>
      </c>
    </row>
    <row r="25" spans="1:18" s="2" customFormat="1" ht="45" x14ac:dyDescent="0.25">
      <c r="A25" s="4" t="s">
        <v>109</v>
      </c>
      <c r="B25" s="4">
        <v>5747503.3720000004</v>
      </c>
      <c r="C25" s="3">
        <v>12</v>
      </c>
      <c r="D25" s="10" t="s">
        <v>223</v>
      </c>
      <c r="E25" s="5">
        <v>26.284167</v>
      </c>
      <c r="F25" s="5">
        <v>10</v>
      </c>
      <c r="G25" s="13">
        <f t="shared" si="1"/>
        <v>23534.799999999999</v>
      </c>
      <c r="H25" s="2">
        <v>58837</v>
      </c>
      <c r="I25" s="2" t="s">
        <v>104</v>
      </c>
      <c r="J25" s="2" t="s">
        <v>224</v>
      </c>
      <c r="K25" s="2" t="s">
        <v>123</v>
      </c>
      <c r="L25" s="2" t="s">
        <v>280</v>
      </c>
      <c r="M25" s="2" t="s">
        <v>226</v>
      </c>
      <c r="N25" s="2" t="s">
        <v>4</v>
      </c>
      <c r="O25" s="2" t="s">
        <v>124</v>
      </c>
      <c r="P25" s="2" t="s">
        <v>125</v>
      </c>
      <c r="Q25" s="2" t="s">
        <v>25</v>
      </c>
    </row>
    <row r="26" spans="1:18" s="2" customFormat="1" ht="90" x14ac:dyDescent="0.25">
      <c r="A26" s="4" t="s">
        <v>110</v>
      </c>
      <c r="B26" s="4">
        <v>2295925.5482899998</v>
      </c>
      <c r="C26" s="3">
        <v>20</v>
      </c>
      <c r="D26" s="2" t="s">
        <v>227</v>
      </c>
      <c r="E26" s="5">
        <v>22.53144</v>
      </c>
      <c r="F26" s="5">
        <v>13.568300000000001</v>
      </c>
      <c r="G26" s="13">
        <f t="shared" si="1"/>
        <v>628</v>
      </c>
      <c r="H26" s="2">
        <v>1570</v>
      </c>
      <c r="I26" s="2" t="s">
        <v>104</v>
      </c>
      <c r="J26" s="2" t="s">
        <v>228</v>
      </c>
      <c r="K26" s="2" t="s">
        <v>31</v>
      </c>
      <c r="L26" s="2" t="s">
        <v>232</v>
      </c>
      <c r="M26" s="2" t="s">
        <v>231</v>
      </c>
      <c r="N26" s="2" t="s">
        <v>4</v>
      </c>
      <c r="O26" s="2" t="s">
        <v>126</v>
      </c>
      <c r="P26" s="2" t="s">
        <v>233</v>
      </c>
      <c r="Q26" s="2" t="s">
        <v>127</v>
      </c>
    </row>
    <row r="27" spans="1:18" s="2" customFormat="1" ht="90" x14ac:dyDescent="0.25">
      <c r="A27" s="4" t="s">
        <v>110</v>
      </c>
      <c r="B27" s="4">
        <v>2295925.5482899998</v>
      </c>
      <c r="C27" s="3">
        <v>20</v>
      </c>
      <c r="D27" s="2" t="s">
        <v>29</v>
      </c>
      <c r="E27" s="5">
        <v>23.12312</v>
      </c>
      <c r="F27" s="5">
        <v>12.588649999999999</v>
      </c>
      <c r="G27" s="13">
        <f t="shared" si="1"/>
        <v>4800</v>
      </c>
      <c r="H27" s="2">
        <v>12000</v>
      </c>
      <c r="I27" s="2" t="s">
        <v>104</v>
      </c>
      <c r="J27" s="2" t="s">
        <v>236</v>
      </c>
      <c r="K27" s="2" t="s">
        <v>237</v>
      </c>
      <c r="L27" s="2" t="s">
        <v>232</v>
      </c>
      <c r="M27" s="2" t="s">
        <v>231</v>
      </c>
      <c r="O27" s="2" t="s">
        <v>126</v>
      </c>
      <c r="P27" s="2" t="s">
        <v>234</v>
      </c>
      <c r="Q27" s="2" t="s">
        <v>127</v>
      </c>
    </row>
    <row r="28" spans="1:18" s="2" customFormat="1" ht="90" x14ac:dyDescent="0.25">
      <c r="A28" s="4" t="s">
        <v>110</v>
      </c>
      <c r="B28" s="4">
        <v>2295925.5482899998</v>
      </c>
      <c r="C28" s="3">
        <v>20</v>
      </c>
      <c r="D28" s="2" t="s">
        <v>30</v>
      </c>
      <c r="E28" s="5">
        <v>22.443380000000001</v>
      </c>
      <c r="F28" s="5">
        <v>13.472519999999999</v>
      </c>
      <c r="G28" s="13">
        <f t="shared" si="1"/>
        <v>740</v>
      </c>
      <c r="H28" s="2">
        <v>1850</v>
      </c>
      <c r="I28" s="2" t="s">
        <v>104</v>
      </c>
      <c r="J28" s="2" t="s">
        <v>229</v>
      </c>
      <c r="K28" s="2" t="s">
        <v>31</v>
      </c>
      <c r="L28" s="2" t="s">
        <v>232</v>
      </c>
      <c r="M28" s="2" t="s">
        <v>231</v>
      </c>
      <c r="N28" s="2" t="s">
        <v>31</v>
      </c>
      <c r="O28" s="2" t="s">
        <v>126</v>
      </c>
      <c r="P28" s="2" t="s">
        <v>233</v>
      </c>
      <c r="Q28" s="2" t="s">
        <v>127</v>
      </c>
    </row>
    <row r="29" spans="1:18" ht="45" x14ac:dyDescent="0.25">
      <c r="A29" s="4" t="s">
        <v>111</v>
      </c>
      <c r="B29" s="4">
        <v>8415582.7532499991</v>
      </c>
      <c r="C29" s="3">
        <v>22</v>
      </c>
      <c r="D29" s="10" t="s">
        <v>32</v>
      </c>
      <c r="E29" s="5">
        <v>24.280270000000002</v>
      </c>
      <c r="F29" s="5">
        <v>11.573055999999999</v>
      </c>
      <c r="G29" s="13">
        <f t="shared" si="1"/>
        <v>9337.6</v>
      </c>
      <c r="H29" s="2">
        <v>23344</v>
      </c>
      <c r="I29" s="2" t="s">
        <v>104</v>
      </c>
      <c r="J29" s="2" t="s">
        <v>239</v>
      </c>
      <c r="K29" s="2" t="s">
        <v>277</v>
      </c>
      <c r="L29" s="2" t="s">
        <v>276</v>
      </c>
      <c r="M29" s="2" t="s">
        <v>31</v>
      </c>
      <c r="N29" s="2" t="s">
        <v>4</v>
      </c>
      <c r="O29" s="2" t="s">
        <v>128</v>
      </c>
      <c r="P29" s="2" t="s">
        <v>129</v>
      </c>
      <c r="Q29" s="2" t="s">
        <v>130</v>
      </c>
      <c r="R29" s="2"/>
    </row>
    <row r="30" spans="1:18" ht="45" x14ac:dyDescent="0.25">
      <c r="A30" s="4" t="s">
        <v>111</v>
      </c>
      <c r="B30" s="4">
        <v>8415582.7532499991</v>
      </c>
      <c r="C30" s="3">
        <v>22</v>
      </c>
      <c r="D30" s="2" t="s">
        <v>33</v>
      </c>
      <c r="E30" s="5">
        <v>24.956111</v>
      </c>
      <c r="F30" s="5">
        <v>12.026669999999999</v>
      </c>
      <c r="G30" s="13">
        <f t="shared" si="1"/>
        <v>1319.6</v>
      </c>
      <c r="H30" s="2">
        <v>3299</v>
      </c>
      <c r="I30" s="2" t="s">
        <v>104</v>
      </c>
      <c r="J30" s="2" t="s">
        <v>238</v>
      </c>
      <c r="K30" s="2" t="s">
        <v>277</v>
      </c>
      <c r="L30" s="2" t="s">
        <v>276</v>
      </c>
      <c r="M30" s="2" t="s">
        <v>31</v>
      </c>
      <c r="N30" s="2" t="s">
        <v>31</v>
      </c>
      <c r="O30" s="2" t="s">
        <v>128</v>
      </c>
      <c r="P30" s="2" t="s">
        <v>129</v>
      </c>
      <c r="Q30" s="2" t="s">
        <v>130</v>
      </c>
      <c r="R30" s="2"/>
    </row>
    <row r="31" spans="1:18" ht="45" x14ac:dyDescent="0.25">
      <c r="A31" s="4" t="s">
        <v>111</v>
      </c>
      <c r="B31" s="4">
        <v>8415582.7532499991</v>
      </c>
      <c r="C31" s="3">
        <v>22</v>
      </c>
      <c r="D31" s="2" t="s">
        <v>34</v>
      </c>
      <c r="E31" s="5">
        <v>24.786940000000001</v>
      </c>
      <c r="F31" s="5">
        <v>11.9351</v>
      </c>
      <c r="G31" s="13">
        <f t="shared" si="1"/>
        <v>8320</v>
      </c>
      <c r="H31" s="2">
        <v>20800</v>
      </c>
      <c r="I31" s="2" t="s">
        <v>104</v>
      </c>
      <c r="J31" s="2" t="s">
        <v>235</v>
      </c>
      <c r="K31" s="2" t="s">
        <v>277</v>
      </c>
      <c r="L31" s="2" t="s">
        <v>276</v>
      </c>
      <c r="M31" s="2" t="s">
        <v>31</v>
      </c>
      <c r="N31" s="2" t="s">
        <v>31</v>
      </c>
      <c r="O31" s="2" t="s">
        <v>128</v>
      </c>
      <c r="P31" s="2" t="s">
        <v>129</v>
      </c>
      <c r="Q31" s="2" t="s">
        <v>130</v>
      </c>
      <c r="R31" s="2"/>
    </row>
    <row r="32" spans="1:18" ht="60" x14ac:dyDescent="0.25">
      <c r="A32" s="2" t="s">
        <v>35</v>
      </c>
      <c r="B32" s="8">
        <v>4871224</v>
      </c>
      <c r="C32" s="3">
        <v>4</v>
      </c>
      <c r="D32" s="2" t="s">
        <v>261</v>
      </c>
      <c r="E32" s="5">
        <v>36.443330000000003</v>
      </c>
      <c r="F32" s="5">
        <v>15.390829999999999</v>
      </c>
      <c r="G32" s="13">
        <f t="shared" si="1"/>
        <v>436</v>
      </c>
      <c r="H32" s="2">
        <v>1090</v>
      </c>
      <c r="I32" s="2" t="s">
        <v>104</v>
      </c>
      <c r="J32" s="2" t="s">
        <v>262</v>
      </c>
      <c r="K32" s="2" t="s">
        <v>131</v>
      </c>
      <c r="L32" s="2" t="s">
        <v>280</v>
      </c>
      <c r="M32" s="2" t="s">
        <v>164</v>
      </c>
      <c r="N32" s="2" t="s">
        <v>31</v>
      </c>
      <c r="O32" s="2" t="s">
        <v>132</v>
      </c>
      <c r="P32" s="2" t="s">
        <v>37</v>
      </c>
      <c r="Q32" s="2" t="s">
        <v>133</v>
      </c>
      <c r="R32" s="2"/>
    </row>
    <row r="33" spans="1:18" ht="60" x14ac:dyDescent="0.25">
      <c r="A33" s="2" t="s">
        <v>35</v>
      </c>
      <c r="B33" s="8">
        <v>4871224</v>
      </c>
      <c r="C33" s="3">
        <v>4</v>
      </c>
      <c r="D33" s="10" t="s">
        <v>289</v>
      </c>
      <c r="E33" s="5">
        <v>35.942489999999999</v>
      </c>
      <c r="F33" s="5">
        <v>14.399509999999999</v>
      </c>
      <c r="G33" s="13">
        <f t="shared" si="1"/>
        <v>2061.6</v>
      </c>
      <c r="H33" s="2">
        <v>5154</v>
      </c>
      <c r="I33" s="2" t="s">
        <v>104</v>
      </c>
      <c r="J33" s="2" t="s">
        <v>263</v>
      </c>
      <c r="K33" s="2" t="s">
        <v>131</v>
      </c>
      <c r="L33" s="2" t="s">
        <v>280</v>
      </c>
      <c r="M33" s="2" t="s">
        <v>164</v>
      </c>
      <c r="N33" s="2" t="s">
        <v>31</v>
      </c>
      <c r="O33" s="2" t="s">
        <v>132</v>
      </c>
      <c r="P33" s="2" t="s">
        <v>37</v>
      </c>
      <c r="Q33" s="2" t="s">
        <v>133</v>
      </c>
      <c r="R33" s="2"/>
    </row>
    <row r="34" spans="1:18" ht="60" x14ac:dyDescent="0.25">
      <c r="A34" s="2" t="s">
        <v>35</v>
      </c>
      <c r="B34" s="8">
        <v>4871224</v>
      </c>
      <c r="C34" s="3">
        <v>4</v>
      </c>
      <c r="D34" s="10" t="s">
        <v>36</v>
      </c>
      <c r="E34" s="5">
        <v>36.118769999999998</v>
      </c>
      <c r="F34" s="5">
        <v>16.038209999999999</v>
      </c>
      <c r="G34" s="13">
        <f t="shared" si="1"/>
        <v>701.2</v>
      </c>
      <c r="H34" s="2">
        <v>1753</v>
      </c>
      <c r="I34" s="2" t="s">
        <v>10</v>
      </c>
      <c r="J34" s="2" t="s">
        <v>264</v>
      </c>
      <c r="K34" s="2" t="s">
        <v>131</v>
      </c>
      <c r="L34" s="2" t="s">
        <v>280</v>
      </c>
      <c r="M34" s="2" t="s">
        <v>164</v>
      </c>
      <c r="N34" s="2" t="s">
        <v>31</v>
      </c>
      <c r="O34" s="2" t="s">
        <v>132</v>
      </c>
      <c r="P34" s="2" t="s">
        <v>37</v>
      </c>
      <c r="Q34" s="2" t="s">
        <v>133</v>
      </c>
      <c r="R34" s="2"/>
    </row>
    <row r="35" spans="1:18" ht="30" x14ac:dyDescent="0.25">
      <c r="A35" s="4" t="s">
        <v>112</v>
      </c>
      <c r="B35" s="4">
        <v>24055768</v>
      </c>
      <c r="C35" s="3">
        <v>8</v>
      </c>
      <c r="D35" s="10" t="s">
        <v>240</v>
      </c>
      <c r="E35" s="5">
        <v>29.664079999999998</v>
      </c>
      <c r="F35" s="5">
        <v>12.953779000000001</v>
      </c>
      <c r="G35" s="13">
        <f t="shared" si="1"/>
        <v>520</v>
      </c>
      <c r="H35" s="2">
        <v>1300</v>
      </c>
      <c r="I35" s="2" t="s">
        <v>104</v>
      </c>
      <c r="J35" s="2" t="s">
        <v>284</v>
      </c>
      <c r="K35" s="2" t="s">
        <v>31</v>
      </c>
      <c r="L35" s="2" t="s">
        <v>31</v>
      </c>
      <c r="M35" s="2" t="s">
        <v>41</v>
      </c>
      <c r="N35" s="2"/>
      <c r="O35" s="2" t="s">
        <v>134</v>
      </c>
      <c r="P35" s="2" t="s">
        <v>135</v>
      </c>
      <c r="Q35" s="2" t="s">
        <v>40</v>
      </c>
      <c r="R35" s="2"/>
    </row>
    <row r="36" spans="1:18" ht="30" x14ac:dyDescent="0.25">
      <c r="A36" s="4" t="s">
        <v>112</v>
      </c>
      <c r="B36" s="4">
        <v>24055768</v>
      </c>
      <c r="C36" s="3">
        <v>8</v>
      </c>
      <c r="D36" s="10" t="s">
        <v>38</v>
      </c>
      <c r="E36" s="5">
        <v>30.47758</v>
      </c>
      <c r="F36" s="5">
        <v>12.944927</v>
      </c>
      <c r="G36" s="13">
        <f t="shared" si="1"/>
        <v>328</v>
      </c>
      <c r="H36" s="2">
        <v>820</v>
      </c>
      <c r="I36" s="2" t="s">
        <v>10</v>
      </c>
      <c r="J36" s="2" t="s">
        <v>285</v>
      </c>
      <c r="K36" s="2" t="s">
        <v>286</v>
      </c>
      <c r="L36" s="2" t="s">
        <v>280</v>
      </c>
      <c r="M36" s="2" t="s">
        <v>41</v>
      </c>
      <c r="N36" s="2"/>
      <c r="O36" s="2" t="s">
        <v>134</v>
      </c>
      <c r="P36" s="2" t="s">
        <v>135</v>
      </c>
      <c r="Q36" s="2" t="s">
        <v>40</v>
      </c>
      <c r="R36" s="2"/>
    </row>
    <row r="37" spans="1:18" ht="30" x14ac:dyDescent="0.25">
      <c r="A37" s="4" t="s">
        <v>112</v>
      </c>
      <c r="B37" s="4">
        <v>24055768</v>
      </c>
      <c r="C37" s="3">
        <v>8</v>
      </c>
      <c r="D37" s="10" t="s">
        <v>39</v>
      </c>
      <c r="E37" s="5">
        <v>31.224319999999999</v>
      </c>
      <c r="F37" s="5">
        <v>14.56883</v>
      </c>
      <c r="G37" s="13">
        <f t="shared" si="1"/>
        <v>1166</v>
      </c>
      <c r="H37" s="2">
        <v>2915</v>
      </c>
      <c r="I37" s="2" t="s">
        <v>104</v>
      </c>
      <c r="J37" s="2" t="s">
        <v>287</v>
      </c>
      <c r="K37" s="2" t="s">
        <v>31</v>
      </c>
      <c r="L37" s="2" t="s">
        <v>31</v>
      </c>
      <c r="M37" s="2" t="s">
        <v>41</v>
      </c>
      <c r="N37" s="2"/>
      <c r="O37" s="2" t="s">
        <v>134</v>
      </c>
      <c r="P37" s="2" t="s">
        <v>135</v>
      </c>
      <c r="Q37" s="2" t="s">
        <v>40</v>
      </c>
      <c r="R37" s="2"/>
    </row>
    <row r="38" spans="1:18" ht="144.75" customHeight="1" x14ac:dyDescent="0.25">
      <c r="A38" s="4" t="s">
        <v>113</v>
      </c>
      <c r="B38" s="4">
        <v>14085754</v>
      </c>
      <c r="C38" s="3">
        <v>13</v>
      </c>
      <c r="D38" s="2" t="s">
        <v>42</v>
      </c>
      <c r="E38" s="5">
        <v>30.084574</v>
      </c>
      <c r="F38" s="5">
        <v>11.228719999999999</v>
      </c>
      <c r="G38" s="13">
        <f t="shared" si="1"/>
        <v>1048</v>
      </c>
      <c r="H38" s="2">
        <v>2620</v>
      </c>
      <c r="I38" s="2" t="s">
        <v>278</v>
      </c>
      <c r="J38" s="2" t="s">
        <v>255</v>
      </c>
      <c r="K38" s="2" t="s">
        <v>41</v>
      </c>
      <c r="L38" s="2" t="s">
        <v>259</v>
      </c>
      <c r="M38" s="2" t="s">
        <v>139</v>
      </c>
      <c r="N38" s="2" t="s">
        <v>256</v>
      </c>
      <c r="O38" s="2" t="s">
        <v>257</v>
      </c>
      <c r="P38" s="2" t="s">
        <v>137</v>
      </c>
      <c r="Q38" s="2" t="s">
        <v>138</v>
      </c>
      <c r="R38" s="2"/>
    </row>
    <row r="39" spans="1:18" ht="150" x14ac:dyDescent="0.25">
      <c r="A39" s="4" t="s">
        <v>113</v>
      </c>
      <c r="B39" s="4">
        <v>14085754</v>
      </c>
      <c r="C39" s="3">
        <v>13</v>
      </c>
      <c r="D39" s="2" t="s">
        <v>43</v>
      </c>
      <c r="E39" s="5">
        <v>29.679886</v>
      </c>
      <c r="F39" s="5">
        <v>11.437904100000001</v>
      </c>
      <c r="G39" s="13">
        <f t="shared" si="1"/>
        <v>511.6</v>
      </c>
      <c r="H39" s="2">
        <v>1279</v>
      </c>
      <c r="I39" s="2" t="s">
        <v>278</v>
      </c>
      <c r="J39" s="2" t="s">
        <v>258</v>
      </c>
      <c r="K39" s="2" t="s">
        <v>41</v>
      </c>
      <c r="L39" s="2" t="s">
        <v>259</v>
      </c>
      <c r="M39" s="2" t="s">
        <v>139</v>
      </c>
      <c r="N39" s="2" t="s">
        <v>31</v>
      </c>
      <c r="O39" s="2" t="s">
        <v>257</v>
      </c>
      <c r="P39" s="2" t="s">
        <v>137</v>
      </c>
      <c r="Q39" s="2" t="s">
        <v>138</v>
      </c>
      <c r="R39" s="2"/>
    </row>
    <row r="40" spans="1:18" ht="150" x14ac:dyDescent="0.25">
      <c r="A40" s="4" t="s">
        <v>113</v>
      </c>
      <c r="B40" s="4">
        <v>14085754</v>
      </c>
      <c r="C40" s="3">
        <v>13</v>
      </c>
      <c r="D40" s="2" t="s">
        <v>44</v>
      </c>
      <c r="E40" s="5">
        <v>29.578056</v>
      </c>
      <c r="F40" s="5">
        <v>11.573444</v>
      </c>
      <c r="G40" s="13">
        <f t="shared" si="1"/>
        <v>2208.4</v>
      </c>
      <c r="H40" s="2">
        <v>5521</v>
      </c>
      <c r="I40" s="2" t="s">
        <v>278</v>
      </c>
      <c r="J40" s="2" t="s">
        <v>260</v>
      </c>
      <c r="K40" s="2" t="s">
        <v>41</v>
      </c>
      <c r="L40" s="2" t="s">
        <v>259</v>
      </c>
      <c r="M40" s="2" t="s">
        <v>139</v>
      </c>
      <c r="N40" s="2" t="s">
        <v>256</v>
      </c>
      <c r="O40" s="2" t="s">
        <v>136</v>
      </c>
      <c r="P40" s="2" t="s">
        <v>137</v>
      </c>
      <c r="Q40" s="2" t="s">
        <v>138</v>
      </c>
      <c r="R40" s="2"/>
    </row>
    <row r="41" spans="1:18" ht="75" x14ac:dyDescent="0.25">
      <c r="A41" s="4" t="s">
        <v>114</v>
      </c>
      <c r="B41" s="4">
        <v>11466279.597200001</v>
      </c>
      <c r="C41" s="3">
        <v>0</v>
      </c>
      <c r="D41" s="10" t="s">
        <v>45</v>
      </c>
      <c r="E41" s="5">
        <v>29.459852999999999</v>
      </c>
      <c r="F41" s="5">
        <v>9.9581169999999997</v>
      </c>
      <c r="G41" s="13">
        <f t="shared" si="1"/>
        <v>610</v>
      </c>
      <c r="H41" s="2">
        <v>1525</v>
      </c>
      <c r="I41" s="2" t="s">
        <v>278</v>
      </c>
      <c r="J41" s="2" t="s">
        <v>283</v>
      </c>
      <c r="K41" s="2" t="s">
        <v>46</v>
      </c>
      <c r="L41" s="2" t="s">
        <v>280</v>
      </c>
      <c r="M41" s="2" t="s">
        <v>142</v>
      </c>
      <c r="N41" s="2" t="s">
        <v>256</v>
      </c>
      <c r="O41" s="2" t="s">
        <v>140</v>
      </c>
      <c r="P41" s="2" t="s">
        <v>141</v>
      </c>
      <c r="Q41" s="2" t="s">
        <v>184</v>
      </c>
      <c r="R41" s="2"/>
    </row>
    <row r="42" spans="1:18" ht="165" x14ac:dyDescent="0.25">
      <c r="A42" s="2" t="s">
        <v>47</v>
      </c>
      <c r="B42" s="8">
        <v>21622699</v>
      </c>
      <c r="C42" s="3">
        <v>9</v>
      </c>
      <c r="D42" s="11" t="s">
        <v>48</v>
      </c>
      <c r="E42" s="5">
        <v>37.052909999999997</v>
      </c>
      <c r="F42" s="5">
        <v>19.481449999999999</v>
      </c>
      <c r="G42" s="13">
        <f t="shared" si="1"/>
        <v>489.6</v>
      </c>
      <c r="H42" s="1">
        <v>1224</v>
      </c>
      <c r="I42" s="1" t="s">
        <v>278</v>
      </c>
      <c r="J42" s="2" t="s">
        <v>250</v>
      </c>
      <c r="K42" s="2" t="s">
        <v>245</v>
      </c>
      <c r="L42" s="2" t="s">
        <v>276</v>
      </c>
      <c r="M42" s="2" t="s">
        <v>144</v>
      </c>
      <c r="N42" s="2" t="s">
        <v>31</v>
      </c>
      <c r="O42" s="2" t="s">
        <v>252</v>
      </c>
      <c r="P42" s="2" t="s">
        <v>143</v>
      </c>
      <c r="Q42" s="2" t="s">
        <v>31</v>
      </c>
      <c r="R42" s="2"/>
    </row>
    <row r="43" spans="1:18" ht="165" x14ac:dyDescent="0.25">
      <c r="A43" s="2" t="s">
        <v>47</v>
      </c>
      <c r="B43" s="8">
        <v>21622699</v>
      </c>
      <c r="C43" s="3">
        <v>9</v>
      </c>
      <c r="D43" s="11" t="s">
        <v>282</v>
      </c>
      <c r="E43" s="5">
        <v>37.031709999999997</v>
      </c>
      <c r="F43" s="5">
        <v>19.46031</v>
      </c>
      <c r="G43" s="13">
        <f t="shared" si="1"/>
        <v>701.6</v>
      </c>
      <c r="H43" s="1">
        <v>1754</v>
      </c>
      <c r="I43" s="1" t="s">
        <v>278</v>
      </c>
      <c r="J43" s="2" t="s">
        <v>250</v>
      </c>
      <c r="K43" s="2" t="s">
        <v>50</v>
      </c>
      <c r="L43" s="2" t="s">
        <v>276</v>
      </c>
      <c r="M43" s="2" t="s">
        <v>144</v>
      </c>
      <c r="N43" s="2" t="s">
        <v>31</v>
      </c>
      <c r="O43" s="2" t="s">
        <v>251</v>
      </c>
      <c r="P43" s="2" t="s">
        <v>143</v>
      </c>
      <c r="Q43" s="2" t="s">
        <v>31</v>
      </c>
      <c r="R43" s="2"/>
    </row>
    <row r="44" spans="1:18" ht="45" x14ac:dyDescent="0.25">
      <c r="A44" s="2" t="s">
        <v>47</v>
      </c>
      <c r="B44" s="8">
        <v>21622699</v>
      </c>
      <c r="C44" s="3">
        <v>9</v>
      </c>
      <c r="D44" s="10" t="s">
        <v>49</v>
      </c>
      <c r="E44" s="6">
        <v>37.268332999999998</v>
      </c>
      <c r="F44" s="7">
        <v>19.466367000000002</v>
      </c>
      <c r="G44" s="13">
        <f t="shared" si="1"/>
        <v>100</v>
      </c>
      <c r="H44" s="1">
        <v>250</v>
      </c>
      <c r="I44" s="1" t="s">
        <v>278</v>
      </c>
      <c r="J44" s="2" t="s">
        <v>244</v>
      </c>
      <c r="K44" s="2" t="s">
        <v>246</v>
      </c>
      <c r="L44" s="2" t="s">
        <v>247</v>
      </c>
      <c r="M44" s="2" t="s">
        <v>248</v>
      </c>
      <c r="N44" s="2" t="s">
        <v>31</v>
      </c>
      <c r="O44" s="2" t="s">
        <v>249</v>
      </c>
      <c r="P44" s="2" t="s">
        <v>253</v>
      </c>
      <c r="Q44" s="2" t="s">
        <v>265</v>
      </c>
      <c r="R44" s="2"/>
    </row>
    <row r="45" spans="1:18" ht="30" x14ac:dyDescent="0.25">
      <c r="A45" s="2" t="s">
        <v>51</v>
      </c>
      <c r="B45" s="8">
        <v>36569177</v>
      </c>
      <c r="C45" s="3">
        <v>30</v>
      </c>
      <c r="D45" s="11" t="s">
        <v>52</v>
      </c>
      <c r="E45" s="5">
        <v>30.498989999999999</v>
      </c>
      <c r="F45" s="5">
        <v>19.37987</v>
      </c>
      <c r="G45" s="13">
        <f t="shared" si="1"/>
        <v>460</v>
      </c>
      <c r="H45" s="1">
        <v>1150</v>
      </c>
      <c r="I45" s="1" t="s">
        <v>279</v>
      </c>
      <c r="J45" s="2" t="s">
        <v>254</v>
      </c>
      <c r="K45" s="2" t="s">
        <v>281</v>
      </c>
      <c r="L45" s="2" t="s">
        <v>280</v>
      </c>
      <c r="M45" s="2" t="s">
        <v>147</v>
      </c>
      <c r="N45" s="2" t="s">
        <v>31</v>
      </c>
      <c r="O45" s="2" t="s">
        <v>145</v>
      </c>
      <c r="P45" s="2" t="s">
        <v>146</v>
      </c>
      <c r="Q45" s="2" t="s">
        <v>184</v>
      </c>
      <c r="R45" s="2"/>
    </row>
    <row r="46" spans="1:18" ht="30" x14ac:dyDescent="0.25">
      <c r="A46" s="2" t="s">
        <v>51</v>
      </c>
      <c r="B46" s="8">
        <v>36569177</v>
      </c>
      <c r="C46" s="3">
        <v>30</v>
      </c>
      <c r="D46" s="11" t="s">
        <v>53</v>
      </c>
      <c r="E46" s="5">
        <v>30.420869</v>
      </c>
      <c r="F46" s="5">
        <v>17.906905999999999</v>
      </c>
      <c r="G46" s="13">
        <f t="shared" si="1"/>
        <v>1440</v>
      </c>
      <c r="H46" s="1">
        <v>3600</v>
      </c>
      <c r="I46" s="1" t="s">
        <v>278</v>
      </c>
      <c r="J46" s="2" t="s">
        <v>288</v>
      </c>
      <c r="K46" s="2" t="s">
        <v>31</v>
      </c>
      <c r="L46" s="2" t="s">
        <v>232</v>
      </c>
      <c r="M46" s="2" t="s">
        <v>147</v>
      </c>
      <c r="N46" s="2" t="s">
        <v>31</v>
      </c>
      <c r="O46" s="2" t="s">
        <v>145</v>
      </c>
      <c r="P46" s="2" t="s">
        <v>146</v>
      </c>
      <c r="Q46" s="2" t="s">
        <v>184</v>
      </c>
      <c r="R46" s="2"/>
    </row>
    <row r="47" spans="1:18" ht="150" x14ac:dyDescent="0.25">
      <c r="A47" s="2" t="s">
        <v>54</v>
      </c>
      <c r="B47" s="8">
        <v>13028895</v>
      </c>
      <c r="C47" s="3">
        <v>10</v>
      </c>
      <c r="D47" s="2" t="s">
        <v>55</v>
      </c>
      <c r="E47" s="5">
        <v>34.404882000000001</v>
      </c>
      <c r="F47" s="5">
        <v>17.361215000000001</v>
      </c>
      <c r="G47" s="13">
        <f t="shared" si="1"/>
        <v>698</v>
      </c>
      <c r="H47" s="2">
        <v>1745</v>
      </c>
      <c r="I47" s="2" t="s">
        <v>278</v>
      </c>
      <c r="J47" s="2" t="s">
        <v>266</v>
      </c>
      <c r="K47" s="2" t="s">
        <v>267</v>
      </c>
      <c r="L47" s="2" t="s">
        <v>280</v>
      </c>
      <c r="M47" s="2" t="s">
        <v>60</v>
      </c>
      <c r="N47" s="2" t="s">
        <v>31</v>
      </c>
      <c r="O47" s="2" t="s">
        <v>148</v>
      </c>
      <c r="P47" s="2" t="s">
        <v>58</v>
      </c>
      <c r="Q47" s="2" t="s">
        <v>59</v>
      </c>
      <c r="R47" s="2"/>
    </row>
    <row r="48" spans="1:18" ht="150" x14ac:dyDescent="0.25">
      <c r="A48" s="2" t="s">
        <v>54</v>
      </c>
      <c r="B48" s="8">
        <v>13028895</v>
      </c>
      <c r="C48" s="3">
        <v>10</v>
      </c>
      <c r="D48" s="2" t="s">
        <v>56</v>
      </c>
      <c r="E48" s="5">
        <v>34.933740999999998</v>
      </c>
      <c r="F48" s="5">
        <v>17.003108000000001</v>
      </c>
      <c r="G48" s="13">
        <f t="shared" si="1"/>
        <v>1213.2</v>
      </c>
      <c r="H48" s="2">
        <v>3033</v>
      </c>
      <c r="I48" s="2" t="s">
        <v>278</v>
      </c>
      <c r="J48" s="2" t="s">
        <v>266</v>
      </c>
      <c r="K48" s="2" t="s">
        <v>267</v>
      </c>
      <c r="L48" s="2" t="s">
        <v>280</v>
      </c>
      <c r="M48" s="2" t="s">
        <v>60</v>
      </c>
      <c r="N48" s="2" t="s">
        <v>31</v>
      </c>
      <c r="O48" s="2" t="s">
        <v>148</v>
      </c>
      <c r="P48" s="2" t="s">
        <v>58</v>
      </c>
      <c r="Q48" s="2" t="s">
        <v>59</v>
      </c>
      <c r="R48" s="2"/>
    </row>
    <row r="49" spans="1:18" ht="150" x14ac:dyDescent="0.25">
      <c r="A49" s="2" t="s">
        <v>54</v>
      </c>
      <c r="B49" s="8">
        <v>13028895</v>
      </c>
      <c r="C49" s="3">
        <v>10</v>
      </c>
      <c r="D49" s="2" t="s">
        <v>57</v>
      </c>
      <c r="E49" s="5">
        <v>35.112850000000002</v>
      </c>
      <c r="F49" s="5">
        <v>16.718889999999998</v>
      </c>
      <c r="G49" s="13">
        <f t="shared" si="1"/>
        <v>254.8</v>
      </c>
      <c r="H49" s="2">
        <v>637</v>
      </c>
      <c r="I49" s="2" t="s">
        <v>278</v>
      </c>
      <c r="J49" s="2" t="s">
        <v>266</v>
      </c>
      <c r="K49" s="2" t="s">
        <v>267</v>
      </c>
      <c r="L49" s="2" t="s">
        <v>280</v>
      </c>
      <c r="M49" s="2" t="s">
        <v>60</v>
      </c>
      <c r="N49" s="2" t="s">
        <v>31</v>
      </c>
      <c r="O49" s="2" t="s">
        <v>148</v>
      </c>
      <c r="P49" s="2" t="s">
        <v>58</v>
      </c>
      <c r="Q49" s="2" t="s">
        <v>59</v>
      </c>
      <c r="R49" s="2"/>
    </row>
    <row r="50" spans="1:18" ht="60" x14ac:dyDescent="0.25">
      <c r="A50" s="2" t="s">
        <v>61</v>
      </c>
      <c r="B50" s="8">
        <v>3798575</v>
      </c>
      <c r="C50" s="3">
        <v>15</v>
      </c>
      <c r="D50" s="2" t="s">
        <v>62</v>
      </c>
      <c r="E50" s="5">
        <v>31.950082999999999</v>
      </c>
      <c r="F50" s="5">
        <v>13.08258</v>
      </c>
      <c r="G50" s="13">
        <f t="shared" si="1"/>
        <v>960</v>
      </c>
      <c r="H50" s="2">
        <v>2400</v>
      </c>
      <c r="I50" s="2" t="s">
        <v>278</v>
      </c>
      <c r="J50" s="2" t="s">
        <v>272</v>
      </c>
      <c r="K50" s="2" t="s">
        <v>31</v>
      </c>
      <c r="L50" s="2" t="s">
        <v>31</v>
      </c>
      <c r="M50" s="2" t="s">
        <v>66</v>
      </c>
      <c r="N50" s="2" t="s">
        <v>275</v>
      </c>
      <c r="O50" s="2" t="s">
        <v>149</v>
      </c>
      <c r="P50" s="2" t="s">
        <v>150</v>
      </c>
      <c r="Q50" s="2" t="s">
        <v>151</v>
      </c>
      <c r="R50" s="2"/>
    </row>
    <row r="51" spans="1:18" ht="60" x14ac:dyDescent="0.25">
      <c r="A51" s="2" t="s">
        <v>61</v>
      </c>
      <c r="B51" s="8">
        <v>3798575</v>
      </c>
      <c r="C51" s="3">
        <v>15</v>
      </c>
      <c r="D51" s="2" t="s">
        <v>63</v>
      </c>
      <c r="E51" s="5">
        <v>32.332217</v>
      </c>
      <c r="F51" s="5">
        <v>14.824310000000001</v>
      </c>
      <c r="G51" s="13">
        <f t="shared" si="1"/>
        <v>266</v>
      </c>
      <c r="H51" s="2">
        <v>665</v>
      </c>
      <c r="I51" s="2" t="s">
        <v>278</v>
      </c>
      <c r="J51" s="2" t="s">
        <v>273</v>
      </c>
      <c r="K51" s="2" t="s">
        <v>31</v>
      </c>
      <c r="L51" s="2" t="s">
        <v>31</v>
      </c>
      <c r="M51" s="2" t="s">
        <v>66</v>
      </c>
      <c r="N51" s="2" t="s">
        <v>31</v>
      </c>
      <c r="O51" s="2" t="s">
        <v>149</v>
      </c>
      <c r="P51" s="2" t="s">
        <v>150</v>
      </c>
      <c r="Q51" s="2" t="s">
        <v>151</v>
      </c>
      <c r="R51" s="2"/>
    </row>
    <row r="52" spans="1:18" ht="60" x14ac:dyDescent="0.25">
      <c r="A52" s="2" t="s">
        <v>61</v>
      </c>
      <c r="B52" s="8">
        <v>3798575</v>
      </c>
      <c r="C52" s="3">
        <v>15</v>
      </c>
      <c r="D52" s="2" t="s">
        <v>64</v>
      </c>
      <c r="E52" s="5">
        <v>32.844250000000002</v>
      </c>
      <c r="F52" s="5">
        <v>12.84342</v>
      </c>
      <c r="G52" s="13">
        <f t="shared" si="1"/>
        <v>3463.6</v>
      </c>
      <c r="H52" s="2">
        <v>8659</v>
      </c>
      <c r="I52" s="2" t="s">
        <v>278</v>
      </c>
      <c r="J52" s="2" t="s">
        <v>274</v>
      </c>
      <c r="K52" s="2" t="s">
        <v>65</v>
      </c>
      <c r="L52" s="2" t="s">
        <v>280</v>
      </c>
      <c r="M52" s="2" t="s">
        <v>66</v>
      </c>
      <c r="N52" s="2" t="s">
        <v>275</v>
      </c>
      <c r="O52" s="2" t="s">
        <v>149</v>
      </c>
      <c r="P52" s="2" t="s">
        <v>150</v>
      </c>
      <c r="Q52" s="2" t="s">
        <v>151</v>
      </c>
      <c r="R52" s="2"/>
    </row>
    <row r="53" spans="1:18" ht="105" x14ac:dyDescent="0.25">
      <c r="A53" s="4" t="s">
        <v>115</v>
      </c>
      <c r="B53" s="4">
        <v>2713437</v>
      </c>
      <c r="C53" s="3">
        <v>3</v>
      </c>
      <c r="D53" s="2" t="s">
        <v>67</v>
      </c>
      <c r="E53" s="6">
        <v>33.611139999999999</v>
      </c>
      <c r="F53" s="7">
        <v>14.291575</v>
      </c>
      <c r="G53" s="13">
        <f t="shared" si="1"/>
        <v>309.2</v>
      </c>
      <c r="H53" s="2">
        <v>773</v>
      </c>
      <c r="I53" s="2" t="s">
        <v>278</v>
      </c>
      <c r="J53" s="2" t="s">
        <v>268</v>
      </c>
      <c r="K53" s="2" t="s">
        <v>41</v>
      </c>
      <c r="L53" s="2" t="s">
        <v>276</v>
      </c>
      <c r="M53" s="2" t="s">
        <v>155</v>
      </c>
      <c r="N53" s="2" t="s">
        <v>31</v>
      </c>
      <c r="O53" s="2" t="s">
        <v>152</v>
      </c>
      <c r="P53" s="2" t="s">
        <v>153</v>
      </c>
      <c r="Q53" s="2" t="s">
        <v>154</v>
      </c>
      <c r="R53" s="2"/>
    </row>
    <row r="54" spans="1:18" ht="105" x14ac:dyDescent="0.25">
      <c r="A54" s="4" t="s">
        <v>115</v>
      </c>
      <c r="B54" s="4">
        <v>2713437</v>
      </c>
      <c r="C54" s="3">
        <v>3</v>
      </c>
      <c r="D54" s="2" t="s">
        <v>68</v>
      </c>
      <c r="E54" s="6">
        <v>33.555236000000001</v>
      </c>
      <c r="F54" s="7">
        <v>14.35698</v>
      </c>
      <c r="G54" s="13">
        <f t="shared" si="1"/>
        <v>123.6</v>
      </c>
      <c r="H54" s="2">
        <v>309</v>
      </c>
      <c r="I54" s="2" t="s">
        <v>278</v>
      </c>
      <c r="J54" s="2" t="s">
        <v>268</v>
      </c>
      <c r="K54" s="1" t="s">
        <v>41</v>
      </c>
      <c r="L54" s="2" t="s">
        <v>276</v>
      </c>
      <c r="M54" s="2" t="s">
        <v>155</v>
      </c>
      <c r="N54" s="2" t="s">
        <v>31</v>
      </c>
      <c r="O54" s="2" t="s">
        <v>152</v>
      </c>
      <c r="P54" s="2" t="s">
        <v>153</v>
      </c>
      <c r="Q54" s="2" t="s">
        <v>154</v>
      </c>
    </row>
    <row r="55" spans="1:18" ht="105" x14ac:dyDescent="0.25">
      <c r="A55" s="4" t="s">
        <v>115</v>
      </c>
      <c r="B55" s="4">
        <v>2713437</v>
      </c>
      <c r="C55" s="3">
        <v>3</v>
      </c>
      <c r="D55" s="2" t="s">
        <v>69</v>
      </c>
      <c r="E55" s="6">
        <v>33.475029999999997</v>
      </c>
      <c r="F55" s="7">
        <v>14.503909999999999</v>
      </c>
      <c r="G55" s="13">
        <f t="shared" si="1"/>
        <v>351.2</v>
      </c>
      <c r="H55" s="2">
        <v>878</v>
      </c>
      <c r="I55" s="2" t="s">
        <v>278</v>
      </c>
      <c r="J55" s="2" t="s">
        <v>268</v>
      </c>
      <c r="K55" s="1" t="s">
        <v>41</v>
      </c>
      <c r="L55" s="2" t="s">
        <v>276</v>
      </c>
      <c r="M55" s="2" t="s">
        <v>155</v>
      </c>
      <c r="N55" s="2" t="s">
        <v>31</v>
      </c>
      <c r="O55" s="2" t="s">
        <v>152</v>
      </c>
      <c r="P55" s="2" t="s">
        <v>153</v>
      </c>
      <c r="Q55" s="2" t="s">
        <v>154</v>
      </c>
    </row>
    <row r="56" spans="1:18" ht="45" x14ac:dyDescent="0.25">
      <c r="A56" s="2" t="s">
        <v>70</v>
      </c>
      <c r="B56" s="8">
        <v>2120909</v>
      </c>
      <c r="C56" s="3">
        <v>5</v>
      </c>
      <c r="D56" s="9" t="s">
        <v>71</v>
      </c>
      <c r="E56" s="5">
        <v>33.219861000000002</v>
      </c>
      <c r="F56" s="5">
        <v>15.58766</v>
      </c>
      <c r="G56" s="13">
        <f t="shared" si="1"/>
        <v>2400</v>
      </c>
      <c r="H56" s="2">
        <v>6000</v>
      </c>
      <c r="I56" s="2" t="s">
        <v>278</v>
      </c>
      <c r="J56" s="2" t="s">
        <v>270</v>
      </c>
      <c r="K56" s="2" t="s">
        <v>74</v>
      </c>
      <c r="L56" s="2" t="s">
        <v>280</v>
      </c>
      <c r="M56" s="2" t="s">
        <v>76</v>
      </c>
      <c r="N56" s="2" t="s">
        <v>31</v>
      </c>
      <c r="O56" s="2" t="s">
        <v>156</v>
      </c>
      <c r="P56" s="2" t="s">
        <v>157</v>
      </c>
      <c r="Q56" s="2" t="s">
        <v>75</v>
      </c>
      <c r="R56" s="2"/>
    </row>
    <row r="57" spans="1:18" ht="45" x14ac:dyDescent="0.25">
      <c r="A57" s="2" t="s">
        <v>70</v>
      </c>
      <c r="B57" s="8">
        <v>2120909</v>
      </c>
      <c r="C57" s="3">
        <v>5</v>
      </c>
      <c r="D57" s="9" t="s">
        <v>72</v>
      </c>
      <c r="E57" s="5">
        <v>33.039527999999997</v>
      </c>
      <c r="F57" s="5">
        <v>15.793666999999999</v>
      </c>
      <c r="G57" s="13">
        <f t="shared" si="1"/>
        <v>4000</v>
      </c>
      <c r="H57" s="2">
        <v>10000</v>
      </c>
      <c r="I57" s="2" t="s">
        <v>278</v>
      </c>
      <c r="J57" s="2" t="s">
        <v>290</v>
      </c>
      <c r="K57" s="2" t="s">
        <v>74</v>
      </c>
      <c r="L57" s="2" t="s">
        <v>280</v>
      </c>
      <c r="M57" s="2" t="s">
        <v>76</v>
      </c>
      <c r="N57" s="2" t="s">
        <v>31</v>
      </c>
      <c r="O57" s="2" t="s">
        <v>156</v>
      </c>
      <c r="P57" s="2" t="s">
        <v>157</v>
      </c>
      <c r="Q57" s="2" t="s">
        <v>75</v>
      </c>
      <c r="R57" s="2"/>
    </row>
    <row r="58" spans="1:18" ht="45" x14ac:dyDescent="0.25">
      <c r="A58" s="2" t="s">
        <v>70</v>
      </c>
      <c r="B58" s="8">
        <v>2120909</v>
      </c>
      <c r="C58" s="3">
        <v>5</v>
      </c>
      <c r="D58" s="9" t="s">
        <v>73</v>
      </c>
      <c r="E58" s="5">
        <v>32.398527999999999</v>
      </c>
      <c r="F58" s="5">
        <v>15.260028</v>
      </c>
      <c r="G58" s="13">
        <f t="shared" si="1"/>
        <v>1600</v>
      </c>
      <c r="H58" s="2">
        <v>4000</v>
      </c>
      <c r="I58" s="2" t="s">
        <v>278</v>
      </c>
      <c r="J58" s="2" t="s">
        <v>271</v>
      </c>
      <c r="K58" s="2" t="s">
        <v>74</v>
      </c>
      <c r="L58" s="2" t="s">
        <v>280</v>
      </c>
      <c r="M58" s="2" t="s">
        <v>76</v>
      </c>
      <c r="N58" s="2" t="s">
        <v>31</v>
      </c>
      <c r="O58" s="2" t="s">
        <v>156</v>
      </c>
      <c r="P58" s="2" t="s">
        <v>157</v>
      </c>
      <c r="Q58" s="2" t="s">
        <v>75</v>
      </c>
      <c r="R58" s="2"/>
    </row>
    <row r="59" spans="1:18" ht="30" x14ac:dyDescent="0.25">
      <c r="A59" s="4" t="s">
        <v>116</v>
      </c>
      <c r="B59" s="4">
        <v>32083528.9837</v>
      </c>
      <c r="C59" s="3">
        <v>7</v>
      </c>
      <c r="D59" s="2" t="s">
        <v>98</v>
      </c>
      <c r="E59" s="5">
        <v>25.304152999999999</v>
      </c>
      <c r="F59" s="5">
        <v>13.633900000000001</v>
      </c>
      <c r="G59" s="13">
        <f t="shared" si="1"/>
        <v>1019.2</v>
      </c>
      <c r="H59" s="2">
        <v>2548</v>
      </c>
      <c r="I59" s="2" t="s">
        <v>278</v>
      </c>
      <c r="J59" s="2" t="s">
        <v>241</v>
      </c>
      <c r="K59" s="2" t="s">
        <v>158</v>
      </c>
      <c r="L59" s="2" t="s">
        <v>276</v>
      </c>
      <c r="M59" s="2" t="s">
        <v>85</v>
      </c>
      <c r="N59" s="2" t="s">
        <v>31</v>
      </c>
      <c r="O59" s="2" t="s">
        <v>159</v>
      </c>
      <c r="P59" s="2" t="s">
        <v>99</v>
      </c>
      <c r="Q59" s="2" t="s">
        <v>184</v>
      </c>
      <c r="R59" s="2"/>
    </row>
    <row r="60" spans="1:18" ht="30" x14ac:dyDescent="0.25">
      <c r="A60" s="4" t="s">
        <v>116</v>
      </c>
      <c r="B60" s="4">
        <v>32083528.9837</v>
      </c>
      <c r="C60" s="3">
        <v>7</v>
      </c>
      <c r="D60" s="2" t="s">
        <v>100</v>
      </c>
      <c r="E60" s="5">
        <v>25.313096999999999</v>
      </c>
      <c r="F60" s="5">
        <v>13.640794</v>
      </c>
      <c r="G60" s="13">
        <f t="shared" si="1"/>
        <v>296.39999999999998</v>
      </c>
      <c r="H60" s="2">
        <v>741</v>
      </c>
      <c r="I60" s="2" t="s">
        <v>278</v>
      </c>
      <c r="J60" s="2" t="s">
        <v>242</v>
      </c>
      <c r="K60" s="2" t="s">
        <v>103</v>
      </c>
      <c r="L60" s="2" t="s">
        <v>276</v>
      </c>
      <c r="M60" s="2" t="s">
        <v>85</v>
      </c>
      <c r="N60" s="2"/>
      <c r="O60" s="2" t="s">
        <v>160</v>
      </c>
      <c r="P60" s="2" t="s">
        <v>161</v>
      </c>
      <c r="Q60" s="2" t="s">
        <v>184</v>
      </c>
      <c r="R60" s="2"/>
    </row>
    <row r="61" spans="1:18" ht="30" x14ac:dyDescent="0.25">
      <c r="A61" s="4" t="s">
        <v>116</v>
      </c>
      <c r="B61" s="4">
        <v>32083528.9837</v>
      </c>
      <c r="C61" s="3">
        <v>7</v>
      </c>
      <c r="D61" s="2" t="s">
        <v>101</v>
      </c>
      <c r="E61" s="5">
        <v>26.684840000000001</v>
      </c>
      <c r="F61" s="5">
        <v>13.640790000000001</v>
      </c>
      <c r="G61" s="13">
        <f t="shared" si="1"/>
        <v>390</v>
      </c>
      <c r="H61" s="2">
        <v>975</v>
      </c>
      <c r="I61" s="2" t="s">
        <v>278</v>
      </c>
      <c r="J61" s="2" t="s">
        <v>243</v>
      </c>
      <c r="K61" s="2" t="s">
        <v>158</v>
      </c>
      <c r="L61" s="2" t="s">
        <v>276</v>
      </c>
      <c r="M61" s="2" t="s">
        <v>102</v>
      </c>
      <c r="N61" s="2" t="s">
        <v>256</v>
      </c>
      <c r="O61" s="2" t="s">
        <v>162</v>
      </c>
      <c r="P61" s="2" t="s">
        <v>163</v>
      </c>
      <c r="Q61" s="2" t="s">
        <v>184</v>
      </c>
      <c r="R61" s="2"/>
    </row>
    <row r="65" spans="3:9" x14ac:dyDescent="0.25">
      <c r="C65"/>
      <c r="D65"/>
      <c r="E65"/>
      <c r="F65"/>
      <c r="G65"/>
      <c r="H65"/>
      <c r="I65"/>
    </row>
    <row r="66" spans="3:9" x14ac:dyDescent="0.25">
      <c r="C66"/>
      <c r="D66"/>
      <c r="E66"/>
      <c r="F66"/>
      <c r="G66"/>
      <c r="H66"/>
      <c r="I66"/>
    </row>
    <row r="67" spans="3:9" x14ac:dyDescent="0.25">
      <c r="C67"/>
      <c r="D67"/>
      <c r="E67"/>
      <c r="F67"/>
      <c r="G67"/>
      <c r="H67"/>
      <c r="I67"/>
    </row>
    <row r="68" spans="3:9" x14ac:dyDescent="0.25">
      <c r="C68"/>
      <c r="D68"/>
      <c r="E68"/>
      <c r="F68"/>
      <c r="G68"/>
      <c r="H68"/>
      <c r="I68"/>
    </row>
    <row r="69" spans="3:9" x14ac:dyDescent="0.25">
      <c r="C69"/>
      <c r="D69"/>
      <c r="E69"/>
      <c r="F69"/>
      <c r="G69"/>
      <c r="H69"/>
      <c r="I69"/>
    </row>
    <row r="70" spans="3:9" x14ac:dyDescent="0.25">
      <c r="C70"/>
      <c r="D70"/>
      <c r="E70"/>
      <c r="F70"/>
      <c r="G70"/>
      <c r="H70"/>
      <c r="I70"/>
    </row>
    <row r="71" spans="3:9" x14ac:dyDescent="0.25">
      <c r="C71"/>
      <c r="D71"/>
      <c r="E71"/>
      <c r="F71"/>
      <c r="G71"/>
      <c r="H71"/>
      <c r="I71"/>
    </row>
    <row r="72" spans="3:9" x14ac:dyDescent="0.25">
      <c r="C72"/>
      <c r="D72"/>
      <c r="E72"/>
      <c r="F72"/>
      <c r="G72"/>
      <c r="H72"/>
      <c r="I72"/>
    </row>
    <row r="73" spans="3:9" x14ac:dyDescent="0.25">
      <c r="C73"/>
      <c r="D73"/>
      <c r="E73"/>
      <c r="F73"/>
      <c r="G73"/>
      <c r="H73"/>
      <c r="I73"/>
    </row>
    <row r="74" spans="3:9" x14ac:dyDescent="0.25">
      <c r="C74"/>
      <c r="D74"/>
      <c r="E74"/>
      <c r="F74"/>
      <c r="G74"/>
      <c r="H74"/>
      <c r="I74"/>
    </row>
    <row r="75" spans="3:9" x14ac:dyDescent="0.25">
      <c r="C75"/>
      <c r="D75"/>
      <c r="E75"/>
      <c r="F75"/>
      <c r="G75"/>
      <c r="H75"/>
      <c r="I75"/>
    </row>
    <row r="76" spans="3:9" x14ac:dyDescent="0.25">
      <c r="C76"/>
      <c r="D76"/>
      <c r="E76"/>
      <c r="F76"/>
      <c r="G76"/>
      <c r="H76"/>
      <c r="I76"/>
    </row>
    <row r="77" spans="3:9" x14ac:dyDescent="0.25">
      <c r="C77"/>
      <c r="D77"/>
      <c r="E77"/>
      <c r="F77"/>
      <c r="G77"/>
      <c r="H77"/>
      <c r="I77"/>
    </row>
  </sheetData>
  <pageMargins left="0.7" right="0.7" top="0.75" bottom="0.75" header="0.3" footer="0.3"/>
  <pageSetup orientation="portrait" r:id="rId1"/>
  <headerFooter>
    <oddFooter>&amp;L_x000D_&amp;1#&amp;"Calibri"&amp;8&amp;KA80000 Sensitivity: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E13B1902-DED5-4976-BF44-D87EED230E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Adil M. Ali</dc:creator>
  <cp:lastModifiedBy>Maher Fattouh</cp:lastModifiedBy>
  <dcterms:created xsi:type="dcterms:W3CDTF">2020-09-27T08:24:51Z</dcterms:created>
  <dcterms:modified xsi:type="dcterms:W3CDTF">2020-11-20T05:23:46Z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649eb2-d218-4f78-b095-f5ab809fe3c0_Enabled">
    <vt:lpwstr>true</vt:lpwstr>
  </property>
  <property fmtid="{D5CDD505-2E9C-101B-9397-08002B2CF9AE}" pid="3" name="MSIP_Label_57649eb2-d218-4f78-b095-f5ab809fe3c0_SetDate">
    <vt:lpwstr>2020-09-27T08:24:57Z</vt:lpwstr>
  </property>
  <property fmtid="{D5CDD505-2E9C-101B-9397-08002B2CF9AE}" pid="4" name="MSIP_Label_57649eb2-d218-4f78-b095-f5ab809fe3c0_Method">
    <vt:lpwstr>Standard</vt:lpwstr>
  </property>
  <property fmtid="{D5CDD505-2E9C-101B-9397-08002B2CF9AE}" pid="5" name="MSIP_Label_57649eb2-d218-4f78-b095-f5ab809fe3c0_Name">
    <vt:lpwstr>57649eb2-d218-4f78-b095-f5ab809fe3c0</vt:lpwstr>
  </property>
  <property fmtid="{D5CDD505-2E9C-101B-9397-08002B2CF9AE}" pid="6" name="MSIP_Label_57649eb2-d218-4f78-b095-f5ab809fe3c0_SiteId">
    <vt:lpwstr>178c1a72-3d3c-40af-baa7-54615303bcdc</vt:lpwstr>
  </property>
  <property fmtid="{D5CDD505-2E9C-101B-9397-08002B2CF9AE}" pid="7" name="MSIP_Label_57649eb2-d218-4f78-b095-f5ab809fe3c0_ActionId">
    <vt:lpwstr>8d9f17c6-c9cf-4aaf-86e5-0000c19e68e6</vt:lpwstr>
  </property>
  <property fmtid="{D5CDD505-2E9C-101B-9397-08002B2CF9AE}" pid="8" name="MSIP_Label_57649eb2-d218-4f78-b095-f5ab809fe3c0_ContentBits">
    <vt:lpwstr>2</vt:lpwstr>
  </property>
</Properties>
</file>